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2119\Downloads\"/>
    </mc:Choice>
  </mc:AlternateContent>
  <bookViews>
    <workbookView xWindow="0" yWindow="0" windowWidth="28800" windowHeight="11520" activeTab="3"/>
  </bookViews>
  <sheets>
    <sheet name="DISTRICT WISE BRANCHES SEP 2024" sheetId="1" r:id="rId1"/>
    <sheet name="BANK WISE " sheetId="2" r:id="rId2"/>
    <sheet name="BRANCH NETWOK " sheetId="4" r:id="rId3"/>
    <sheet name="BCs" sheetId="5" r:id="rId4"/>
  </sheets>
  <calcPr calcId="162913"/>
</workbook>
</file>

<file path=xl/calcChain.xml><?xml version="1.0" encoding="utf-8"?>
<calcChain xmlns="http://schemas.openxmlformats.org/spreadsheetml/2006/main">
  <c r="D68" i="4" l="1"/>
  <c r="D6" i="4"/>
  <c r="D7" i="4"/>
  <c r="D8" i="4"/>
  <c r="D11" i="4"/>
  <c r="D19" i="4" s="1"/>
  <c r="D12" i="4"/>
  <c r="D13" i="4"/>
  <c r="D14" i="4"/>
  <c r="D15" i="4"/>
  <c r="D16" i="4"/>
  <c r="D17" i="4"/>
  <c r="D18" i="4"/>
  <c r="D21" i="4"/>
  <c r="D43" i="4" s="1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5" i="4"/>
  <c r="D47" i="4" s="1"/>
  <c r="D46" i="4"/>
  <c r="D49" i="4"/>
  <c r="D52" i="4" s="1"/>
  <c r="D50" i="4"/>
  <c r="D51" i="4"/>
  <c r="D54" i="4"/>
  <c r="D62" i="4" s="1"/>
  <c r="D55" i="4"/>
  <c r="D56" i="4"/>
  <c r="D57" i="4"/>
  <c r="D58" i="4"/>
  <c r="D59" i="4"/>
  <c r="D60" i="4"/>
  <c r="D61" i="4"/>
  <c r="D64" i="4"/>
  <c r="D67" i="4" s="1"/>
  <c r="D65" i="4"/>
  <c r="D66" i="4"/>
  <c r="D5" i="4"/>
  <c r="D9" i="4" s="1"/>
  <c r="C68" i="5"/>
  <c r="C63" i="5"/>
  <c r="C53" i="5"/>
  <c r="C47" i="5"/>
  <c r="C43" i="5"/>
  <c r="C19" i="5"/>
  <c r="C9" i="5"/>
  <c r="C48" i="5" s="1"/>
  <c r="C67" i="4"/>
  <c r="C62" i="4"/>
  <c r="C52" i="4"/>
  <c r="C47" i="4"/>
  <c r="C43" i="4"/>
  <c r="C19" i="4"/>
  <c r="C9" i="4"/>
  <c r="C68" i="4" l="1"/>
</calcChain>
</file>

<file path=xl/sharedStrings.xml><?xml version="1.0" encoding="utf-8"?>
<sst xmlns="http://schemas.openxmlformats.org/spreadsheetml/2006/main" count="310" uniqueCount="141">
  <si>
    <t xml:space="preserve"> </t>
  </si>
  <si>
    <t>KARNATAKA</t>
  </si>
  <si>
    <t>DISTRICT WISE BRANCH NETWORK AS ON 30.09.2024</t>
  </si>
  <si>
    <t>SR.</t>
  </si>
  <si>
    <t>Name of District</t>
  </si>
  <si>
    <t>Rural</t>
  </si>
  <si>
    <t>Semi-Urban</t>
  </si>
  <si>
    <t xml:space="preserve">Urban </t>
  </si>
  <si>
    <t>Total</t>
  </si>
  <si>
    <t>Previous Qty Total</t>
  </si>
  <si>
    <t>BAGALKOTE</t>
  </si>
  <si>
    <t>BALLARI</t>
  </si>
  <si>
    <t>BELAGAVI</t>
  </si>
  <si>
    <t>BENGALURU RURAL</t>
  </si>
  <si>
    <t>BENGALURU URBAN</t>
  </si>
  <si>
    <t>BIDAR</t>
  </si>
  <si>
    <t>CHAMARAJANAGARA</t>
  </si>
  <si>
    <t>CHIKKABALLAPURA</t>
  </si>
  <si>
    <t>CHIKKAMAGALURU</t>
  </si>
  <si>
    <t>CHITRADURGA</t>
  </si>
  <si>
    <t>DAKSHINA KANNADA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</si>
  <si>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</si>
  <si>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</si>
  <si>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</si>
  <si>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</si>
  <si>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</si>
  <si>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</si>
  <si>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</si>
  <si>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</si>
  <si>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</si>
  <si>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</si>
  <si>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</si>
  <si>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</si>
  <si>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</si>
  <si>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</si>
  <si>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</si>
  <si>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UDUPI</t>
  </si>
  <si>
    <t>UTTARA KANNADA</t>
  </si>
  <si>
    <t>VIJAYANAGAR</t>
  </si>
  <si>
    <t>VIJAYAPURA</t>
  </si>
  <si>
    <t>YADGIR</t>
  </si>
  <si>
    <t/>
  </si>
  <si>
    <t xml:space="preserve">ANNEXURE </t>
  </si>
  <si>
    <t>Grand Total</t>
  </si>
  <si>
    <t>Total of Payments bank</t>
  </si>
  <si>
    <t>FINO PAYMENTS BANK</t>
  </si>
  <si>
    <t>AIRTEL PAYMENTS BANK</t>
  </si>
  <si>
    <t>INDIA POST PAYMENTS BANK</t>
  </si>
  <si>
    <t>Payments bank</t>
  </si>
  <si>
    <t>Total of Small Finance Bank</t>
  </si>
  <si>
    <t>SHIVALIK SMALL FINANCE BANK</t>
  </si>
  <si>
    <t>UTKARSH SMALL FIN. BANK</t>
  </si>
  <si>
    <t>AU SMALL FIN.BANK</t>
  </si>
  <si>
    <t>JANA SMALL FIN. BANK</t>
  </si>
  <si>
    <t>ESAF SMALL FIN. BANK</t>
  </si>
  <si>
    <t>SURYODAY SMALL FIN. BANK</t>
  </si>
  <si>
    <t>UJJIVAN SMALL FIN. BANK</t>
  </si>
  <si>
    <t>EQUITAS SMALL FIN. BANK</t>
  </si>
  <si>
    <t>Small Finance Bank</t>
  </si>
  <si>
    <t>Total of Co-Op Sector</t>
  </si>
  <si>
    <t>KSFC</t>
  </si>
  <si>
    <t xml:space="preserve">K.S.COOP APEX BANK LTD </t>
  </si>
  <si>
    <t>KSCARD BK.LTD</t>
  </si>
  <si>
    <t>Co-Op Sector</t>
  </si>
  <si>
    <t>Total (Comm.Banks) a+b+c</t>
  </si>
  <si>
    <t>Grand Total (A+B+C+D)</t>
  </si>
  <si>
    <t>Total of R R B 's</t>
  </si>
  <si>
    <t>KARNATAKA VIKAS GRAMEENA BANK</t>
  </si>
  <si>
    <t>KARNATAKA GRAMEENA BANK</t>
  </si>
  <si>
    <t>R R B 's</t>
  </si>
  <si>
    <t>Total of Other Comm.Banks</t>
  </si>
  <si>
    <t>KBS LOCAL AREA BANK</t>
  </si>
  <si>
    <t>IDFC FIRST BANK</t>
  </si>
  <si>
    <t>DCB BANK</t>
  </si>
  <si>
    <t>BANDHAN BANK</t>
  </si>
  <si>
    <t>YES BANK</t>
  </si>
  <si>
    <t>ICICI BANK</t>
  </si>
  <si>
    <t>AXIS BANK</t>
  </si>
  <si>
    <t>HDFC BANK</t>
  </si>
  <si>
    <t>INDUSIND BANK</t>
  </si>
  <si>
    <t>TAMILNAD MERCANTILE BANK</t>
  </si>
  <si>
    <t>SOUTH INDIAN BANK</t>
  </si>
  <si>
    <t>RBL BANK</t>
  </si>
  <si>
    <t>DBS BANK INDIA (E-LVB)</t>
  </si>
  <si>
    <t>KARUR VYSYA BANK</t>
  </si>
  <si>
    <t>J &amp; K BANK</t>
  </si>
  <si>
    <t>FEDERAL BANK</t>
  </si>
  <si>
    <t>DHANLAXMI BANK</t>
  </si>
  <si>
    <t>CITY UNION BANK</t>
  </si>
  <si>
    <t>CSB BANK LIMITED</t>
  </si>
  <si>
    <t>KOTAK MAHINDRA BANK</t>
  </si>
  <si>
    <t>KARNATAKA BANK</t>
  </si>
  <si>
    <t>IDBI BANK</t>
  </si>
  <si>
    <t>Other Comm.Banks</t>
  </si>
  <si>
    <t>Total of Other Nationalised Banks</t>
  </si>
  <si>
    <t>UCO BANK</t>
  </si>
  <si>
    <t>PUNJAB AND SIND BANK</t>
  </si>
  <si>
    <t>PUNJAB NATIONAL BANK</t>
  </si>
  <si>
    <t>INDIAN OVERSEAS BANK</t>
  </si>
  <si>
    <t>INDIAN BANK</t>
  </si>
  <si>
    <t>CENTRAL BANK OF INDIA</t>
  </si>
  <si>
    <t>BANK OF MAHARASHTRA</t>
  </si>
  <si>
    <t>BANK OF INDIA</t>
  </si>
  <si>
    <t>Other Nationalised Banks</t>
  </si>
  <si>
    <t>Total of Major Banks</t>
  </si>
  <si>
    <t>BANK OF BARODA</t>
  </si>
  <si>
    <t>UNION BANK OF INDIA</t>
  </si>
  <si>
    <t>STATE BANK OF INDIA</t>
  </si>
  <si>
    <t>CANARA BANK</t>
  </si>
  <si>
    <t>Major Banks</t>
  </si>
  <si>
    <t>Name of Bank</t>
  </si>
  <si>
    <t>BANK WISE BRANCH NETWORK AS ON 30.09.2024</t>
  </si>
  <si>
    <t xml:space="preserve">ANNEXURE - </t>
  </si>
  <si>
    <t>(A)</t>
  </si>
  <si>
    <t>Lead Banks</t>
  </si>
  <si>
    <t xml:space="preserve"> TOTAL (A)</t>
  </si>
  <si>
    <t>(B)</t>
  </si>
  <si>
    <t>Nationalised Banks</t>
  </si>
  <si>
    <t xml:space="preserve"> TOTAL (B)</t>
  </si>
  <si>
    <t>(C)</t>
  </si>
  <si>
    <t>PRIVATE  BANKS</t>
  </si>
  <si>
    <t xml:space="preserve"> TOTAL (C)</t>
  </si>
  <si>
    <t>(D)</t>
  </si>
  <si>
    <t xml:space="preserve">  R R B 's</t>
  </si>
  <si>
    <t xml:space="preserve"> TOTAL (D)</t>
  </si>
  <si>
    <t xml:space="preserve"> TOTAL OF ALL BANKS </t>
  </si>
  <si>
    <t>(E)</t>
  </si>
  <si>
    <t>Co-Operative Sector</t>
  </si>
  <si>
    <t xml:space="preserve"> TOTAL (E)</t>
  </si>
  <si>
    <t>(F)</t>
  </si>
  <si>
    <t xml:space="preserve"> TOTAL (F)</t>
  </si>
  <si>
    <t>(G)</t>
  </si>
  <si>
    <t>TOTAL (G)</t>
  </si>
  <si>
    <t>GRAND TOTAL</t>
  </si>
  <si>
    <t>Sl.</t>
  </si>
  <si>
    <t>NAME OF THE BANK</t>
  </si>
  <si>
    <t>Total BCs</t>
  </si>
  <si>
    <t>BARNCH NETWORK AS ON 30.09.2024</t>
  </si>
  <si>
    <t>BARCNHES</t>
  </si>
  <si>
    <t>BANK WISE BANK MITRAS AS ON 30.09.2024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</si>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</sst>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 Black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0" xfId="0" applyFont="1" applyFill="1"/>
    <xf numFmtId="0" fontId="8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8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12" fillId="0" borderId="8" xfId="0" applyFont="1" applyBorder="1" applyAlignment="1">
      <alignment horizontal="left"/>
    </xf>
    <xf numFmtId="0" fontId="12" fillId="0" borderId="10" xfId="0" applyFont="1" applyBorder="1" applyAlignment="1">
      <alignment horizontal="right"/>
    </xf>
    <xf numFmtId="0" fontId="7" fillId="0" borderId="11" xfId="0" applyFont="1" applyBorder="1"/>
    <xf numFmtId="0" fontId="12" fillId="0" borderId="3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0" fontId="12" fillId="0" borderId="12" xfId="0" applyFont="1" applyBorder="1" applyAlignment="1">
      <alignment horizontal="right"/>
    </xf>
    <xf numFmtId="0" fontId="7" fillId="0" borderId="13" xfId="0" applyFont="1" applyBorder="1"/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right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6"/>
  <sheetViews>
    <sheetView zoomScale="87" zoomScaleNormal="87" workbookViewId="0">
      <selection activeCell="S17" sqref="S17"/>
    </sheetView>
  </sheetViews>
  <sheetFormatPr defaultColWidth="9.6640625" defaultRowHeight="15.75" x14ac:dyDescent="0.25"/>
  <cols>
    <col min="1" max="1" width="4.6640625" style="2" customWidth="1"/>
    <col min="2" max="2" width="30.6640625" style="2" customWidth="1"/>
    <col min="3" max="3" width="9.6640625" style="2" customWidth="1"/>
    <col min="4" max="4" width="11.88671875" style="2" customWidth="1"/>
    <col min="5" max="5" width="8" style="2" customWidth="1"/>
    <col min="6" max="6" width="9.6640625" style="2" customWidth="1"/>
    <col min="7" max="7" width="12.6640625" style="2" customWidth="1"/>
    <col min="8" max="246" width="9.6640625" style="1" customWidth="1"/>
  </cols>
  <sheetData>
    <row r="1" spans="1:246" ht="23.25" customHeight="1" thickBot="1" x14ac:dyDescent="0.3">
      <c r="A1" s="11" t="s">
        <v>0</v>
      </c>
      <c r="B1" s="16" t="s">
        <v>42</v>
      </c>
      <c r="C1" s="17"/>
      <c r="D1" s="17"/>
      <c r="E1" s="17"/>
      <c r="F1" s="17"/>
      <c r="G1" s="17"/>
    </row>
    <row r="2" spans="1:246" ht="22.5" customHeight="1" thickBot="1" x14ac:dyDescent="0.25">
      <c r="A2" s="12"/>
      <c r="B2" s="14" t="s">
        <v>1</v>
      </c>
      <c r="C2" s="14"/>
      <c r="D2" s="14"/>
      <c r="E2" s="14"/>
      <c r="F2" s="14"/>
      <c r="G2" s="14"/>
    </row>
    <row r="3" spans="1:246" ht="24.75" customHeight="1" thickBot="1" x14ac:dyDescent="0.35">
      <c r="A3" s="13"/>
      <c r="B3" s="15" t="s">
        <v>2</v>
      </c>
      <c r="C3" s="15"/>
      <c r="D3" s="15"/>
      <c r="E3" s="15"/>
      <c r="F3" s="15"/>
      <c r="G3" s="15"/>
    </row>
    <row r="4" spans="1:246" ht="51" customHeight="1" x14ac:dyDescent="0.2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4" t="s">
        <v>8</v>
      </c>
      <c r="G4" s="4" t="s">
        <v>9</v>
      </c>
    </row>
    <row r="5" spans="1:246" x14ac:dyDescent="0.25">
      <c r="A5" s="7">
        <v>1</v>
      </c>
      <c r="B5" s="7" t="s">
        <v>10</v>
      </c>
      <c r="C5" s="7">
        <v>134</v>
      </c>
      <c r="D5" s="10">
        <v>152</v>
      </c>
      <c r="E5" s="7">
        <v>63</v>
      </c>
      <c r="F5" s="7">
        <v>349</v>
      </c>
      <c r="G5" s="7">
        <v>348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x14ac:dyDescent="0.25">
      <c r="A6" s="7">
        <v>2</v>
      </c>
      <c r="B6" s="7" t="s">
        <v>11</v>
      </c>
      <c r="C6" s="7">
        <v>70</v>
      </c>
      <c r="D6" s="10">
        <v>57</v>
      </c>
      <c r="E6" s="7">
        <v>98</v>
      </c>
      <c r="F6" s="7">
        <v>225</v>
      </c>
      <c r="G6" s="7">
        <v>221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x14ac:dyDescent="0.25">
      <c r="A7" s="7">
        <v>3</v>
      </c>
      <c r="B7" s="7" t="s">
        <v>12</v>
      </c>
      <c r="C7" s="7">
        <v>309</v>
      </c>
      <c r="D7" s="10">
        <v>278</v>
      </c>
      <c r="E7" s="7">
        <v>174</v>
      </c>
      <c r="F7" s="7">
        <v>761</v>
      </c>
      <c r="G7" s="7">
        <v>747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x14ac:dyDescent="0.25">
      <c r="A8" s="7">
        <v>4</v>
      </c>
      <c r="B8" s="7" t="s">
        <v>13</v>
      </c>
      <c r="C8" s="7">
        <v>120</v>
      </c>
      <c r="D8" s="10">
        <v>132</v>
      </c>
      <c r="E8" s="7">
        <v>4</v>
      </c>
      <c r="F8" s="7">
        <v>256</v>
      </c>
      <c r="G8" s="7">
        <v>265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5">
      <c r="A9" s="7">
        <v>5</v>
      </c>
      <c r="B9" s="7" t="s">
        <v>14</v>
      </c>
      <c r="C9" s="7">
        <v>151</v>
      </c>
      <c r="D9" s="10">
        <v>131</v>
      </c>
      <c r="E9" s="7">
        <v>2630</v>
      </c>
      <c r="F9" s="7">
        <v>2912</v>
      </c>
      <c r="G9" s="7">
        <v>2890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7">
        <v>6</v>
      </c>
      <c r="B10" s="7" t="s">
        <v>15</v>
      </c>
      <c r="C10" s="7">
        <v>110</v>
      </c>
      <c r="D10" s="10">
        <v>61</v>
      </c>
      <c r="E10" s="7">
        <v>59</v>
      </c>
      <c r="F10" s="7">
        <v>230</v>
      </c>
      <c r="G10" s="7">
        <v>230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7">
        <v>7</v>
      </c>
      <c r="B11" s="7" t="s">
        <v>16</v>
      </c>
      <c r="C11" s="7">
        <v>81</v>
      </c>
      <c r="D11" s="10">
        <v>75</v>
      </c>
      <c r="E11" s="7">
        <v>2</v>
      </c>
      <c r="F11" s="7">
        <v>158</v>
      </c>
      <c r="G11" s="7">
        <v>159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7">
        <v>8</v>
      </c>
      <c r="B12" s="7" t="s">
        <v>17</v>
      </c>
      <c r="C12" s="7">
        <v>99</v>
      </c>
      <c r="D12" s="10">
        <v>72</v>
      </c>
      <c r="E12" s="7">
        <v>9</v>
      </c>
      <c r="F12" s="7">
        <v>180</v>
      </c>
      <c r="G12" s="7">
        <v>176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5">
      <c r="A13" s="7">
        <v>9</v>
      </c>
      <c r="B13" s="7" t="s">
        <v>18</v>
      </c>
      <c r="C13" s="7">
        <v>181</v>
      </c>
      <c r="D13" s="10">
        <v>66</v>
      </c>
      <c r="E13" s="7">
        <v>60</v>
      </c>
      <c r="F13" s="7">
        <v>307</v>
      </c>
      <c r="G13" s="7">
        <v>309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x14ac:dyDescent="0.25">
      <c r="A14" s="7">
        <v>10</v>
      </c>
      <c r="B14" s="7" t="s">
        <v>19</v>
      </c>
      <c r="C14" s="7">
        <v>136</v>
      </c>
      <c r="D14" s="10">
        <v>72</v>
      </c>
      <c r="E14" s="7">
        <v>50</v>
      </c>
      <c r="F14" s="7">
        <v>258</v>
      </c>
      <c r="G14" s="7">
        <v>258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x14ac:dyDescent="0.25">
      <c r="A15" s="7">
        <v>11</v>
      </c>
      <c r="B15" s="7" t="s">
        <v>20</v>
      </c>
      <c r="C15" s="7">
        <v>267</v>
      </c>
      <c r="D15" s="10">
        <v>134</v>
      </c>
      <c r="E15" s="7">
        <v>258</v>
      </c>
      <c r="F15" s="7">
        <v>659</v>
      </c>
      <c r="G15" s="7">
        <v>656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7">
        <v>12</v>
      </c>
      <c r="B16" s="7" t="s">
        <v>21</v>
      </c>
      <c r="C16" s="7">
        <v>122</v>
      </c>
      <c r="D16" s="10">
        <v>47</v>
      </c>
      <c r="E16" s="7">
        <v>97</v>
      </c>
      <c r="F16" s="7">
        <v>266</v>
      </c>
      <c r="G16" s="7">
        <v>267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7">
        <v>13</v>
      </c>
      <c r="B17" s="7" t="s">
        <v>22</v>
      </c>
      <c r="C17" s="7">
        <v>93</v>
      </c>
      <c r="D17" s="10">
        <v>41</v>
      </c>
      <c r="E17" s="7">
        <v>258</v>
      </c>
      <c r="F17" s="7">
        <v>392</v>
      </c>
      <c r="G17" s="7">
        <v>389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7">
        <v>14</v>
      </c>
      <c r="B18" s="7" t="s">
        <v>23</v>
      </c>
      <c r="C18" s="7">
        <v>83</v>
      </c>
      <c r="D18" s="10">
        <v>63</v>
      </c>
      <c r="E18" s="7">
        <v>46</v>
      </c>
      <c r="F18" s="7">
        <v>192</v>
      </c>
      <c r="G18" s="7">
        <v>192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7">
        <v>15</v>
      </c>
      <c r="B19" s="7" t="s">
        <v>24</v>
      </c>
      <c r="C19" s="7">
        <v>215</v>
      </c>
      <c r="D19" s="10">
        <v>81</v>
      </c>
      <c r="E19" s="7">
        <v>95</v>
      </c>
      <c r="F19" s="7">
        <v>391</v>
      </c>
      <c r="G19" s="7">
        <v>388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s="5" customFormat="1" x14ac:dyDescent="0.25">
      <c r="A20" s="7">
        <v>16</v>
      </c>
      <c r="B20" s="7" t="s">
        <v>25</v>
      </c>
      <c r="C20" s="7">
        <v>127</v>
      </c>
      <c r="D20" s="7">
        <v>93</v>
      </c>
      <c r="E20" s="7">
        <v>41</v>
      </c>
      <c r="F20" s="7">
        <v>261</v>
      </c>
      <c r="G20" s="7">
        <v>256</v>
      </c>
    </row>
    <row r="21" spans="1:246" s="5" customFormat="1" x14ac:dyDescent="0.25">
      <c r="A21" s="7">
        <v>17</v>
      </c>
      <c r="B21" s="7" t="s">
        <v>26</v>
      </c>
      <c r="C21" s="7">
        <v>120</v>
      </c>
      <c r="D21" s="7">
        <v>75</v>
      </c>
      <c r="E21" s="7">
        <v>122</v>
      </c>
      <c r="F21" s="7">
        <v>317</v>
      </c>
      <c r="G21" s="7">
        <v>315</v>
      </c>
    </row>
    <row r="22" spans="1:246" s="5" customFormat="1" x14ac:dyDescent="0.25">
      <c r="A22" s="7">
        <v>18</v>
      </c>
      <c r="B22" s="7" t="s">
        <v>27</v>
      </c>
      <c r="C22" s="7">
        <v>129</v>
      </c>
      <c r="D22" s="7">
        <v>62</v>
      </c>
      <c r="E22" s="7">
        <v>2</v>
      </c>
      <c r="F22" s="7">
        <v>193</v>
      </c>
      <c r="G22" s="7">
        <v>191</v>
      </c>
    </row>
    <row r="23" spans="1:246" s="5" customFormat="1" x14ac:dyDescent="0.25">
      <c r="A23" s="7">
        <v>19</v>
      </c>
      <c r="B23" s="7" t="s">
        <v>28</v>
      </c>
      <c r="C23" s="7">
        <v>110</v>
      </c>
      <c r="D23" s="7">
        <v>56</v>
      </c>
      <c r="E23" s="7">
        <v>56</v>
      </c>
      <c r="F23" s="7">
        <v>222</v>
      </c>
      <c r="G23" s="7">
        <v>220</v>
      </c>
    </row>
    <row r="24" spans="1:246" s="5" customFormat="1" x14ac:dyDescent="0.25">
      <c r="A24" s="7">
        <v>20</v>
      </c>
      <c r="B24" s="7" t="s">
        <v>29</v>
      </c>
      <c r="C24" s="7">
        <v>75</v>
      </c>
      <c r="D24" s="7">
        <v>77</v>
      </c>
      <c r="E24" s="7">
        <v>36</v>
      </c>
      <c r="F24" s="7">
        <v>188</v>
      </c>
      <c r="G24" s="7">
        <v>187</v>
      </c>
    </row>
    <row r="25" spans="1:246" s="5" customFormat="1" x14ac:dyDescent="0.25">
      <c r="A25" s="7">
        <v>21</v>
      </c>
      <c r="B25" s="7" t="s">
        <v>30</v>
      </c>
      <c r="C25" s="7">
        <v>208</v>
      </c>
      <c r="D25" s="7">
        <v>88</v>
      </c>
      <c r="E25" s="7">
        <v>59</v>
      </c>
      <c r="F25" s="7">
        <v>355</v>
      </c>
      <c r="G25" s="7">
        <v>356</v>
      </c>
    </row>
    <row r="26" spans="1:246" s="5" customFormat="1" x14ac:dyDescent="0.25">
      <c r="A26" s="7">
        <v>22</v>
      </c>
      <c r="B26" s="7" t="s">
        <v>31</v>
      </c>
      <c r="C26" s="7">
        <v>197</v>
      </c>
      <c r="D26" s="7">
        <v>102</v>
      </c>
      <c r="E26" s="7">
        <v>315</v>
      </c>
      <c r="F26" s="7">
        <v>614</v>
      </c>
      <c r="G26" s="7">
        <v>607</v>
      </c>
    </row>
    <row r="27" spans="1:246" s="5" customFormat="1" x14ac:dyDescent="0.25">
      <c r="A27" s="7">
        <v>23</v>
      </c>
      <c r="B27" s="7" t="s">
        <v>32</v>
      </c>
      <c r="C27" s="7">
        <v>84</v>
      </c>
      <c r="D27" s="7">
        <v>104</v>
      </c>
      <c r="E27" s="7">
        <v>93</v>
      </c>
      <c r="F27" s="7">
        <v>281</v>
      </c>
      <c r="G27" s="7">
        <v>281</v>
      </c>
    </row>
    <row r="28" spans="1:246" s="5" customFormat="1" x14ac:dyDescent="0.25">
      <c r="A28" s="7">
        <v>24</v>
      </c>
      <c r="B28" s="7" t="s">
        <v>33</v>
      </c>
      <c r="C28" s="7">
        <v>114</v>
      </c>
      <c r="D28" s="7">
        <v>92</v>
      </c>
      <c r="E28" s="7">
        <v>3</v>
      </c>
      <c r="F28" s="7">
        <v>209</v>
      </c>
      <c r="G28" s="7">
        <v>214</v>
      </c>
    </row>
    <row r="29" spans="1:246" s="5" customFormat="1" x14ac:dyDescent="0.25">
      <c r="A29" s="7">
        <v>25</v>
      </c>
      <c r="B29" s="7" t="s">
        <v>34</v>
      </c>
      <c r="C29" s="7">
        <v>157</v>
      </c>
      <c r="D29" s="7">
        <v>61</v>
      </c>
      <c r="E29" s="7">
        <v>134</v>
      </c>
      <c r="F29" s="7">
        <v>352</v>
      </c>
      <c r="G29" s="7">
        <v>357</v>
      </c>
    </row>
    <row r="30" spans="1:246" s="5" customFormat="1" x14ac:dyDescent="0.25">
      <c r="A30" s="7">
        <v>26</v>
      </c>
      <c r="B30" s="7" t="s">
        <v>35</v>
      </c>
      <c r="C30" s="7">
        <v>201</v>
      </c>
      <c r="D30" s="7">
        <v>123</v>
      </c>
      <c r="E30" s="7">
        <v>99</v>
      </c>
      <c r="F30" s="7">
        <v>423</v>
      </c>
      <c r="G30" s="7">
        <v>412</v>
      </c>
    </row>
    <row r="31" spans="1:246" s="5" customFormat="1" x14ac:dyDescent="0.25">
      <c r="A31" s="7">
        <v>27</v>
      </c>
      <c r="B31" s="7" t="s">
        <v>36</v>
      </c>
      <c r="C31" s="7">
        <v>236</v>
      </c>
      <c r="D31" s="7">
        <v>92</v>
      </c>
      <c r="E31" s="7">
        <v>101</v>
      </c>
      <c r="F31" s="7">
        <v>429</v>
      </c>
      <c r="G31" s="7">
        <v>441</v>
      </c>
    </row>
    <row r="32" spans="1:246" s="5" customFormat="1" x14ac:dyDescent="0.25">
      <c r="A32" s="7">
        <v>28</v>
      </c>
      <c r="B32" s="7" t="s">
        <v>37</v>
      </c>
      <c r="C32" s="7">
        <v>174</v>
      </c>
      <c r="D32" s="7">
        <v>159</v>
      </c>
      <c r="E32" s="7">
        <v>27</v>
      </c>
      <c r="F32" s="7">
        <v>360</v>
      </c>
      <c r="G32" s="7">
        <v>337</v>
      </c>
    </row>
    <row r="33" spans="1:7" s="5" customFormat="1" x14ac:dyDescent="0.25">
      <c r="A33" s="7">
        <v>29</v>
      </c>
      <c r="B33" s="7" t="s">
        <v>38</v>
      </c>
      <c r="C33" s="7">
        <v>84</v>
      </c>
      <c r="D33" s="7">
        <v>48</v>
      </c>
      <c r="E33" s="7">
        <v>58</v>
      </c>
      <c r="F33" s="7">
        <v>190</v>
      </c>
      <c r="G33" s="7">
        <v>187</v>
      </c>
    </row>
    <row r="34" spans="1:7" s="5" customFormat="1" x14ac:dyDescent="0.25">
      <c r="A34" s="7">
        <v>30</v>
      </c>
      <c r="B34" s="7" t="s">
        <v>39</v>
      </c>
      <c r="C34" s="7">
        <v>137</v>
      </c>
      <c r="D34" s="7">
        <v>100</v>
      </c>
      <c r="E34" s="7">
        <v>96</v>
      </c>
      <c r="F34" s="7">
        <v>333</v>
      </c>
      <c r="G34" s="7">
        <v>328</v>
      </c>
    </row>
    <row r="35" spans="1:7" s="5" customFormat="1" x14ac:dyDescent="0.25">
      <c r="A35" s="7">
        <v>31</v>
      </c>
      <c r="B35" s="7" t="s">
        <v>40</v>
      </c>
      <c r="C35" s="7">
        <v>51</v>
      </c>
      <c r="D35" s="7">
        <v>70</v>
      </c>
      <c r="E35" s="7">
        <v>10</v>
      </c>
      <c r="F35" s="7">
        <v>131</v>
      </c>
      <c r="G35" s="7">
        <v>126</v>
      </c>
    </row>
    <row r="36" spans="1:7" s="6" customFormat="1" x14ac:dyDescent="0.25">
      <c r="A36" s="8"/>
      <c r="B36" s="9" t="s">
        <v>41</v>
      </c>
      <c r="C36" s="9">
        <v>4375</v>
      </c>
      <c r="D36" s="9">
        <v>2864</v>
      </c>
      <c r="E36" s="9">
        <v>5155</v>
      </c>
      <c r="F36" s="9">
        <v>12394</v>
      </c>
      <c r="G36" s="9">
        <v>12310</v>
      </c>
    </row>
  </sheetData>
  <mergeCells count="3">
    <mergeCell ref="B2:G2"/>
    <mergeCell ref="B3:G3"/>
    <mergeCell ref="B1:G1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/>
  <headerFooter alignWithMargins="0">
    <oddFooter>&amp;L&amp;"Arial"&amp;12&amp;F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74"/>
  <sheetViews>
    <sheetView topLeftCell="A40" zoomScale="87" zoomScaleNormal="87" workbookViewId="0">
      <selection activeCell="G55" sqref="G55:G57"/>
    </sheetView>
  </sheetViews>
  <sheetFormatPr defaultColWidth="9.6640625" defaultRowHeight="15.75" x14ac:dyDescent="0.25"/>
  <cols>
    <col min="1" max="1" width="4.6640625" style="5" customWidth="1"/>
    <col min="2" max="2" width="30.6640625" style="5" customWidth="1"/>
    <col min="3" max="3" width="9.6640625" style="5" customWidth="1"/>
    <col min="4" max="4" width="11.88671875" style="5" customWidth="1"/>
    <col min="5" max="5" width="8" style="5" customWidth="1"/>
    <col min="6" max="6" width="9.6640625" style="5" customWidth="1"/>
    <col min="7" max="7" width="12.6640625" style="5" customWidth="1"/>
    <col min="8" max="246" width="9.6640625" style="1" customWidth="1"/>
  </cols>
  <sheetData>
    <row r="1" spans="1:246" ht="23.25" customHeight="1" x14ac:dyDescent="0.25">
      <c r="A1" s="5" t="s">
        <v>0</v>
      </c>
      <c r="B1" s="31" t="s">
        <v>112</v>
      </c>
      <c r="C1" s="30"/>
      <c r="D1" s="30"/>
      <c r="E1" s="30"/>
      <c r="F1" s="30"/>
      <c r="G1" s="30"/>
    </row>
    <row r="2" spans="1:246" ht="22.5" customHeight="1" x14ac:dyDescent="0.2">
      <c r="A2" s="29"/>
      <c r="B2" s="28" t="s">
        <v>1</v>
      </c>
      <c r="C2" s="28"/>
      <c r="D2" s="28"/>
      <c r="E2" s="28"/>
      <c r="F2" s="28"/>
      <c r="G2" s="28"/>
    </row>
    <row r="3" spans="1:246" ht="24.75" customHeight="1" x14ac:dyDescent="0.3">
      <c r="A3" s="27"/>
      <c r="B3" s="26" t="s">
        <v>111</v>
      </c>
      <c r="C3" s="26"/>
      <c r="D3" s="26"/>
      <c r="E3" s="26"/>
      <c r="F3" s="26"/>
      <c r="G3" s="26"/>
    </row>
    <row r="4" spans="1:246" ht="18.75" x14ac:dyDescent="0.3">
      <c r="A4" s="25"/>
      <c r="B4" s="24"/>
      <c r="C4" s="24"/>
      <c r="D4" s="24"/>
      <c r="E4" s="24"/>
      <c r="F4" s="24"/>
      <c r="G4" s="24"/>
    </row>
    <row r="5" spans="1:246" ht="18.75" hidden="1" x14ac:dyDescent="0.3">
      <c r="D5" s="22"/>
      <c r="G5" s="23"/>
    </row>
    <row r="6" spans="1:246" hidden="1" x14ac:dyDescent="0.25">
      <c r="D6" s="22"/>
    </row>
    <row r="7" spans="1:246" ht="51" customHeight="1" x14ac:dyDescent="0.2">
      <c r="A7" s="21" t="s">
        <v>3</v>
      </c>
      <c r="B7" s="21" t="s">
        <v>110</v>
      </c>
      <c r="C7" s="21" t="s">
        <v>5</v>
      </c>
      <c r="D7" s="21" t="s">
        <v>6</v>
      </c>
      <c r="E7" s="20" t="s">
        <v>7</v>
      </c>
      <c r="F7" s="20" t="s">
        <v>8</v>
      </c>
      <c r="G7" s="20" t="s">
        <v>9</v>
      </c>
    </row>
    <row r="8" spans="1:246" s="18" customFormat="1" x14ac:dyDescent="0.25">
      <c r="A8" s="8"/>
      <c r="B8" s="9" t="s">
        <v>109</v>
      </c>
      <c r="C8" s="9" t="s">
        <v>41</v>
      </c>
      <c r="D8" s="19" t="s">
        <v>41</v>
      </c>
      <c r="E8" s="9" t="s">
        <v>41</v>
      </c>
      <c r="F8" s="9" t="s">
        <v>41</v>
      </c>
      <c r="G8" s="9" t="s">
        <v>41</v>
      </c>
    </row>
    <row r="9" spans="1:246" x14ac:dyDescent="0.25">
      <c r="A9" s="7">
        <v>1</v>
      </c>
      <c r="B9" s="7" t="s">
        <v>108</v>
      </c>
      <c r="C9" s="7">
        <v>758</v>
      </c>
      <c r="D9" s="10">
        <v>336</v>
      </c>
      <c r="E9" s="7">
        <v>553</v>
      </c>
      <c r="F9" s="7">
        <v>1647</v>
      </c>
      <c r="G9" s="7">
        <v>1645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7">
        <v>2</v>
      </c>
      <c r="B10" s="7" t="s">
        <v>107</v>
      </c>
      <c r="C10" s="7">
        <v>465</v>
      </c>
      <c r="D10" s="10">
        <v>401</v>
      </c>
      <c r="E10" s="7">
        <v>721</v>
      </c>
      <c r="F10" s="7">
        <v>1587</v>
      </c>
      <c r="G10" s="7">
        <v>1587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7">
        <v>3</v>
      </c>
      <c r="B11" s="7" t="s">
        <v>106</v>
      </c>
      <c r="C11" s="7">
        <v>227</v>
      </c>
      <c r="D11" s="10">
        <v>192</v>
      </c>
      <c r="E11" s="7">
        <v>345</v>
      </c>
      <c r="F11" s="7">
        <v>764</v>
      </c>
      <c r="G11" s="7">
        <v>761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7">
        <v>4</v>
      </c>
      <c r="B12" s="7" t="s">
        <v>105</v>
      </c>
      <c r="C12" s="7">
        <v>283</v>
      </c>
      <c r="D12" s="10">
        <v>148</v>
      </c>
      <c r="E12" s="7">
        <v>274</v>
      </c>
      <c r="F12" s="7">
        <v>705</v>
      </c>
      <c r="G12" s="7">
        <v>703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s="18" customFormat="1" x14ac:dyDescent="0.25">
      <c r="A13" s="8"/>
      <c r="B13" s="9" t="s">
        <v>104</v>
      </c>
      <c r="C13" s="9">
        <v>1733</v>
      </c>
      <c r="D13" s="19">
        <v>1077</v>
      </c>
      <c r="E13" s="9">
        <v>1893</v>
      </c>
      <c r="F13" s="9">
        <v>4703</v>
      </c>
      <c r="G13" s="9">
        <v>4696</v>
      </c>
    </row>
    <row r="14" spans="1:246" s="18" customFormat="1" x14ac:dyDescent="0.25">
      <c r="A14" s="8"/>
      <c r="B14" s="9" t="s">
        <v>103</v>
      </c>
      <c r="C14" s="9" t="s">
        <v>41</v>
      </c>
      <c r="D14" s="19" t="s">
        <v>41</v>
      </c>
      <c r="E14" s="9" t="s">
        <v>41</v>
      </c>
      <c r="F14" s="9" t="s">
        <v>41</v>
      </c>
      <c r="G14" s="9" t="s">
        <v>41</v>
      </c>
    </row>
    <row r="15" spans="1:246" x14ac:dyDescent="0.25">
      <c r="A15" s="7">
        <v>5</v>
      </c>
      <c r="B15" s="7" t="s">
        <v>102</v>
      </c>
      <c r="C15" s="7">
        <v>28</v>
      </c>
      <c r="D15" s="10">
        <v>31</v>
      </c>
      <c r="E15" s="7">
        <v>82</v>
      </c>
      <c r="F15" s="7">
        <v>141</v>
      </c>
      <c r="G15" s="7">
        <v>141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7">
        <v>6</v>
      </c>
      <c r="B16" s="7" t="s">
        <v>101</v>
      </c>
      <c r="C16" s="7">
        <v>11</v>
      </c>
      <c r="D16" s="10">
        <v>18</v>
      </c>
      <c r="E16" s="7">
        <v>58</v>
      </c>
      <c r="F16" s="7">
        <v>87</v>
      </c>
      <c r="G16" s="7">
        <v>87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7">
        <v>7</v>
      </c>
      <c r="B17" s="7" t="s">
        <v>100</v>
      </c>
      <c r="C17" s="7">
        <v>9</v>
      </c>
      <c r="D17" s="10">
        <v>33</v>
      </c>
      <c r="E17" s="7">
        <v>63</v>
      </c>
      <c r="F17" s="7">
        <v>105</v>
      </c>
      <c r="G17" s="7">
        <v>105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7">
        <v>8</v>
      </c>
      <c r="B18" s="7" t="s">
        <v>99</v>
      </c>
      <c r="C18" s="7">
        <v>15</v>
      </c>
      <c r="D18" s="10">
        <v>30</v>
      </c>
      <c r="E18" s="7">
        <v>120</v>
      </c>
      <c r="F18" s="7">
        <v>165</v>
      </c>
      <c r="G18" s="7">
        <v>152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7">
        <v>9</v>
      </c>
      <c r="B19" s="7" t="s">
        <v>98</v>
      </c>
      <c r="C19" s="7">
        <v>70</v>
      </c>
      <c r="D19" s="10">
        <v>61</v>
      </c>
      <c r="E19" s="7">
        <v>93</v>
      </c>
      <c r="F19" s="7">
        <v>224</v>
      </c>
      <c r="G19" s="7">
        <v>224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x14ac:dyDescent="0.25">
      <c r="A20" s="7">
        <v>10</v>
      </c>
      <c r="B20" s="7" t="s">
        <v>97</v>
      </c>
      <c r="C20" s="7">
        <v>11</v>
      </c>
      <c r="D20" s="10">
        <v>21</v>
      </c>
      <c r="E20" s="7">
        <v>113</v>
      </c>
      <c r="F20" s="7">
        <v>145</v>
      </c>
      <c r="G20" s="7">
        <v>143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x14ac:dyDescent="0.25">
      <c r="A21" s="7">
        <v>11</v>
      </c>
      <c r="B21" s="7" t="s">
        <v>96</v>
      </c>
      <c r="C21" s="7">
        <v>0</v>
      </c>
      <c r="D21" s="10">
        <v>1</v>
      </c>
      <c r="E21" s="7">
        <v>12</v>
      </c>
      <c r="F21" s="7">
        <v>13</v>
      </c>
      <c r="G21" s="7">
        <v>13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x14ac:dyDescent="0.25">
      <c r="A22" s="7">
        <v>12</v>
      </c>
      <c r="B22" s="7" t="s">
        <v>95</v>
      </c>
      <c r="C22" s="7">
        <v>8</v>
      </c>
      <c r="D22" s="10">
        <v>9</v>
      </c>
      <c r="E22" s="7">
        <v>46</v>
      </c>
      <c r="F22" s="7">
        <v>63</v>
      </c>
      <c r="G22" s="7">
        <v>63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s="6" customFormat="1" x14ac:dyDescent="0.25">
      <c r="A23" s="8"/>
      <c r="B23" s="9" t="s">
        <v>94</v>
      </c>
      <c r="C23" s="9">
        <v>152</v>
      </c>
      <c r="D23" s="9">
        <v>204</v>
      </c>
      <c r="E23" s="9">
        <v>587</v>
      </c>
      <c r="F23" s="9">
        <v>943</v>
      </c>
      <c r="G23" s="9">
        <v>928</v>
      </c>
    </row>
    <row r="24" spans="1:246" s="6" customFormat="1" x14ac:dyDescent="0.25">
      <c r="A24" s="8"/>
      <c r="B24" s="9" t="s">
        <v>93</v>
      </c>
      <c r="C24" s="9" t="s">
        <v>41</v>
      </c>
      <c r="D24" s="9" t="s">
        <v>41</v>
      </c>
      <c r="E24" s="9" t="s">
        <v>41</v>
      </c>
      <c r="F24" s="9" t="s">
        <v>41</v>
      </c>
      <c r="G24" s="9" t="s">
        <v>41</v>
      </c>
    </row>
    <row r="25" spans="1:246" s="5" customFormat="1" x14ac:dyDescent="0.25">
      <c r="A25" s="7">
        <v>13</v>
      </c>
      <c r="B25" s="7" t="s">
        <v>92</v>
      </c>
      <c r="C25" s="7">
        <v>8</v>
      </c>
      <c r="D25" s="7">
        <v>32</v>
      </c>
      <c r="E25" s="7">
        <v>54</v>
      </c>
      <c r="F25" s="7">
        <v>94</v>
      </c>
      <c r="G25" s="7">
        <v>91</v>
      </c>
    </row>
    <row r="26" spans="1:246" s="5" customFormat="1" x14ac:dyDescent="0.25">
      <c r="A26" s="7">
        <v>14</v>
      </c>
      <c r="B26" s="7" t="s">
        <v>91</v>
      </c>
      <c r="C26" s="7">
        <v>209</v>
      </c>
      <c r="D26" s="7">
        <v>164</v>
      </c>
      <c r="E26" s="7">
        <v>219</v>
      </c>
      <c r="F26" s="7">
        <v>592</v>
      </c>
      <c r="G26" s="7">
        <v>589</v>
      </c>
    </row>
    <row r="27" spans="1:246" s="5" customFormat="1" x14ac:dyDescent="0.25">
      <c r="A27" s="7">
        <v>15</v>
      </c>
      <c r="B27" s="7" t="s">
        <v>90</v>
      </c>
      <c r="C27" s="7">
        <v>45</v>
      </c>
      <c r="D27" s="7">
        <v>34</v>
      </c>
      <c r="E27" s="7">
        <v>126</v>
      </c>
      <c r="F27" s="7">
        <v>205</v>
      </c>
      <c r="G27" s="7">
        <v>203</v>
      </c>
    </row>
    <row r="28" spans="1:246" s="5" customFormat="1" x14ac:dyDescent="0.25">
      <c r="A28" s="7">
        <v>16</v>
      </c>
      <c r="B28" s="7" t="s">
        <v>89</v>
      </c>
      <c r="C28" s="7">
        <v>0</v>
      </c>
      <c r="D28" s="7">
        <v>8</v>
      </c>
      <c r="E28" s="7">
        <v>45</v>
      </c>
      <c r="F28" s="7">
        <v>53</v>
      </c>
      <c r="G28" s="7">
        <v>53</v>
      </c>
    </row>
    <row r="29" spans="1:246" s="5" customFormat="1" x14ac:dyDescent="0.25">
      <c r="A29" s="7">
        <v>17</v>
      </c>
      <c r="B29" s="7" t="s">
        <v>88</v>
      </c>
      <c r="C29" s="7">
        <v>0</v>
      </c>
      <c r="D29" s="7">
        <v>35</v>
      </c>
      <c r="E29" s="7">
        <v>16</v>
      </c>
      <c r="F29" s="7">
        <v>51</v>
      </c>
      <c r="G29" s="7">
        <v>50</v>
      </c>
    </row>
    <row r="30" spans="1:246" s="5" customFormat="1" x14ac:dyDescent="0.25">
      <c r="A30" s="7">
        <v>18</v>
      </c>
      <c r="B30" s="7" t="s">
        <v>87</v>
      </c>
      <c r="C30" s="7">
        <v>0</v>
      </c>
      <c r="D30" s="7">
        <v>0</v>
      </c>
      <c r="E30" s="7">
        <v>14</v>
      </c>
      <c r="F30" s="7">
        <v>14</v>
      </c>
      <c r="G30" s="7">
        <v>14</v>
      </c>
    </row>
    <row r="31" spans="1:246" s="5" customFormat="1" x14ac:dyDescent="0.25">
      <c r="A31" s="7">
        <v>19</v>
      </c>
      <c r="B31" s="7" t="s">
        <v>86</v>
      </c>
      <c r="C31" s="7">
        <v>21</v>
      </c>
      <c r="D31" s="7">
        <v>37</v>
      </c>
      <c r="E31" s="7">
        <v>65</v>
      </c>
      <c r="F31" s="7">
        <v>123</v>
      </c>
      <c r="G31" s="7">
        <v>120</v>
      </c>
    </row>
    <row r="32" spans="1:246" s="5" customFormat="1" x14ac:dyDescent="0.25">
      <c r="A32" s="7">
        <v>20</v>
      </c>
      <c r="B32" s="7" t="s">
        <v>85</v>
      </c>
      <c r="C32" s="7">
        <v>0</v>
      </c>
      <c r="D32" s="7">
        <v>0</v>
      </c>
      <c r="E32" s="7">
        <v>12</v>
      </c>
      <c r="F32" s="7">
        <v>12</v>
      </c>
      <c r="G32" s="7">
        <v>12</v>
      </c>
    </row>
    <row r="33" spans="1:7" s="5" customFormat="1" x14ac:dyDescent="0.25">
      <c r="A33" s="7">
        <v>21</v>
      </c>
      <c r="B33" s="7" t="s">
        <v>84</v>
      </c>
      <c r="C33" s="7">
        <v>1</v>
      </c>
      <c r="D33" s="7">
        <v>12</v>
      </c>
      <c r="E33" s="7">
        <v>38</v>
      </c>
      <c r="F33" s="7">
        <v>51</v>
      </c>
      <c r="G33" s="7">
        <v>51</v>
      </c>
    </row>
    <row r="34" spans="1:7" s="5" customFormat="1" x14ac:dyDescent="0.25">
      <c r="A34" s="7">
        <v>22</v>
      </c>
      <c r="B34" s="7" t="s">
        <v>83</v>
      </c>
      <c r="C34" s="7">
        <v>3</v>
      </c>
      <c r="D34" s="7">
        <v>7</v>
      </c>
      <c r="E34" s="7">
        <v>40</v>
      </c>
      <c r="F34" s="7">
        <v>50</v>
      </c>
      <c r="G34" s="7">
        <v>50</v>
      </c>
    </row>
    <row r="35" spans="1:7" s="5" customFormat="1" x14ac:dyDescent="0.25">
      <c r="A35" s="7">
        <v>23</v>
      </c>
      <c r="B35" s="7" t="s">
        <v>82</v>
      </c>
      <c r="C35" s="7">
        <v>4</v>
      </c>
      <c r="D35" s="7">
        <v>12</v>
      </c>
      <c r="E35" s="7">
        <v>44</v>
      </c>
      <c r="F35" s="7">
        <v>60</v>
      </c>
      <c r="G35" s="7">
        <v>60</v>
      </c>
    </row>
    <row r="36" spans="1:7" s="5" customFormat="1" x14ac:dyDescent="0.25">
      <c r="A36" s="7">
        <v>24</v>
      </c>
      <c r="B36" s="7" t="s">
        <v>81</v>
      </c>
      <c r="C36" s="7">
        <v>7</v>
      </c>
      <c r="D36" s="7">
        <v>5</v>
      </c>
      <c r="E36" s="7">
        <v>49</v>
      </c>
      <c r="F36" s="7">
        <v>61</v>
      </c>
      <c r="G36" s="7">
        <v>61</v>
      </c>
    </row>
    <row r="37" spans="1:7" s="5" customFormat="1" x14ac:dyDescent="0.25">
      <c r="A37" s="7">
        <v>25</v>
      </c>
      <c r="B37" s="7" t="s">
        <v>80</v>
      </c>
      <c r="C37" s="7">
        <v>0</v>
      </c>
      <c r="D37" s="7">
        <v>10</v>
      </c>
      <c r="E37" s="7">
        <v>12</v>
      </c>
      <c r="F37" s="7">
        <v>22</v>
      </c>
      <c r="G37" s="7">
        <v>22</v>
      </c>
    </row>
    <row r="38" spans="1:7" s="5" customFormat="1" x14ac:dyDescent="0.25">
      <c r="A38" s="7">
        <v>26</v>
      </c>
      <c r="B38" s="7" t="s">
        <v>79</v>
      </c>
      <c r="C38" s="7">
        <v>1</v>
      </c>
      <c r="D38" s="7">
        <v>14</v>
      </c>
      <c r="E38" s="7">
        <v>114</v>
      </c>
      <c r="F38" s="7">
        <v>129</v>
      </c>
      <c r="G38" s="7">
        <v>128</v>
      </c>
    </row>
    <row r="39" spans="1:7" s="5" customFormat="1" x14ac:dyDescent="0.25">
      <c r="A39" s="7">
        <v>27</v>
      </c>
      <c r="B39" s="7" t="s">
        <v>78</v>
      </c>
      <c r="C39" s="7">
        <v>36</v>
      </c>
      <c r="D39" s="7">
        <v>167</v>
      </c>
      <c r="E39" s="7">
        <v>305</v>
      </c>
      <c r="F39" s="7">
        <v>508</v>
      </c>
      <c r="G39" s="7">
        <v>501</v>
      </c>
    </row>
    <row r="40" spans="1:7" s="5" customFormat="1" x14ac:dyDescent="0.25">
      <c r="A40" s="7">
        <v>28</v>
      </c>
      <c r="B40" s="7" t="s">
        <v>77</v>
      </c>
      <c r="C40" s="7">
        <v>24</v>
      </c>
      <c r="D40" s="7">
        <v>83</v>
      </c>
      <c r="E40" s="7">
        <v>238</v>
      </c>
      <c r="F40" s="7">
        <v>345</v>
      </c>
      <c r="G40" s="7">
        <v>335</v>
      </c>
    </row>
    <row r="41" spans="1:7" s="5" customFormat="1" x14ac:dyDescent="0.25">
      <c r="A41" s="7">
        <v>29</v>
      </c>
      <c r="B41" s="7" t="s">
        <v>76</v>
      </c>
      <c r="C41" s="7">
        <v>74</v>
      </c>
      <c r="D41" s="7">
        <v>114</v>
      </c>
      <c r="E41" s="7">
        <v>244</v>
      </c>
      <c r="F41" s="7">
        <v>432</v>
      </c>
      <c r="G41" s="7">
        <v>432</v>
      </c>
    </row>
    <row r="42" spans="1:7" s="5" customFormat="1" x14ac:dyDescent="0.25">
      <c r="A42" s="7">
        <v>30</v>
      </c>
      <c r="B42" s="7" t="s">
        <v>75</v>
      </c>
      <c r="C42" s="7">
        <v>1</v>
      </c>
      <c r="D42" s="7">
        <v>17</v>
      </c>
      <c r="E42" s="7">
        <v>63</v>
      </c>
      <c r="F42" s="7">
        <v>81</v>
      </c>
      <c r="G42" s="7">
        <v>82</v>
      </c>
    </row>
    <row r="43" spans="1:7" s="5" customFormat="1" x14ac:dyDescent="0.25">
      <c r="A43" s="7">
        <v>31</v>
      </c>
      <c r="B43" s="7" t="s">
        <v>74</v>
      </c>
      <c r="C43" s="7">
        <v>9</v>
      </c>
      <c r="D43" s="7">
        <v>72</v>
      </c>
      <c r="E43" s="7">
        <v>90</v>
      </c>
      <c r="F43" s="7">
        <v>171</v>
      </c>
      <c r="G43" s="7">
        <v>171</v>
      </c>
    </row>
    <row r="44" spans="1:7" s="5" customFormat="1" x14ac:dyDescent="0.25">
      <c r="A44" s="7">
        <v>32</v>
      </c>
      <c r="B44" s="7" t="s">
        <v>73</v>
      </c>
      <c r="C44" s="7">
        <v>5</v>
      </c>
      <c r="D44" s="7">
        <v>1</v>
      </c>
      <c r="E44" s="7">
        <v>19</v>
      </c>
      <c r="F44" s="7">
        <v>25</v>
      </c>
      <c r="G44" s="7">
        <v>25</v>
      </c>
    </row>
    <row r="45" spans="1:7" s="5" customFormat="1" x14ac:dyDescent="0.25">
      <c r="A45" s="7">
        <v>33</v>
      </c>
      <c r="B45" s="7" t="s">
        <v>72</v>
      </c>
      <c r="C45" s="7">
        <v>10</v>
      </c>
      <c r="D45" s="7">
        <v>30</v>
      </c>
      <c r="E45" s="7">
        <v>79</v>
      </c>
      <c r="F45" s="7">
        <v>119</v>
      </c>
      <c r="G45" s="7">
        <v>119</v>
      </c>
    </row>
    <row r="46" spans="1:7" s="5" customFormat="1" x14ac:dyDescent="0.25">
      <c r="A46" s="7">
        <v>34</v>
      </c>
      <c r="B46" s="7" t="s">
        <v>71</v>
      </c>
      <c r="C46" s="7">
        <v>2</v>
      </c>
      <c r="D46" s="7">
        <v>9</v>
      </c>
      <c r="E46" s="7">
        <v>2</v>
      </c>
      <c r="F46" s="7">
        <v>13</v>
      </c>
      <c r="G46" s="7">
        <v>13</v>
      </c>
    </row>
    <row r="47" spans="1:7" s="6" customFormat="1" x14ac:dyDescent="0.25">
      <c r="A47" s="8"/>
      <c r="B47" s="9" t="s">
        <v>70</v>
      </c>
      <c r="C47" s="9">
        <v>460</v>
      </c>
      <c r="D47" s="9">
        <v>863</v>
      </c>
      <c r="E47" s="9">
        <v>1888</v>
      </c>
      <c r="F47" s="9">
        <v>3211</v>
      </c>
      <c r="G47" s="9">
        <v>3182</v>
      </c>
    </row>
    <row r="48" spans="1:7" s="6" customFormat="1" x14ac:dyDescent="0.25">
      <c r="A48" s="8"/>
      <c r="B48" s="9" t="s">
        <v>69</v>
      </c>
      <c r="C48" s="9" t="s">
        <v>41</v>
      </c>
      <c r="D48" s="9" t="s">
        <v>41</v>
      </c>
      <c r="E48" s="9" t="s">
        <v>41</v>
      </c>
      <c r="F48" s="9" t="s">
        <v>41</v>
      </c>
      <c r="G48" s="9" t="s">
        <v>41</v>
      </c>
    </row>
    <row r="49" spans="1:7" s="5" customFormat="1" x14ac:dyDescent="0.25">
      <c r="A49" s="7">
        <v>35</v>
      </c>
      <c r="B49" s="7" t="s">
        <v>68</v>
      </c>
      <c r="C49" s="7">
        <v>842</v>
      </c>
      <c r="D49" s="7">
        <v>147</v>
      </c>
      <c r="E49" s="7">
        <v>133</v>
      </c>
      <c r="F49" s="7">
        <v>1122</v>
      </c>
      <c r="G49" s="7">
        <v>1122</v>
      </c>
    </row>
    <row r="50" spans="1:7" s="5" customFormat="1" x14ac:dyDescent="0.25">
      <c r="A50" s="7">
        <v>36</v>
      </c>
      <c r="B50" s="7" t="s">
        <v>67</v>
      </c>
      <c r="C50" s="7">
        <v>427</v>
      </c>
      <c r="D50" s="7">
        <v>140</v>
      </c>
      <c r="E50" s="7">
        <v>62</v>
      </c>
      <c r="F50" s="7">
        <v>629</v>
      </c>
      <c r="G50" s="7">
        <v>629</v>
      </c>
    </row>
    <row r="51" spans="1:7" s="6" customFormat="1" x14ac:dyDescent="0.25">
      <c r="A51" s="8"/>
      <c r="B51" s="9" t="s">
        <v>66</v>
      </c>
      <c r="C51" s="9">
        <v>1269</v>
      </c>
      <c r="D51" s="9">
        <v>287</v>
      </c>
      <c r="E51" s="9">
        <v>195</v>
      </c>
      <c r="F51" s="9">
        <v>1751</v>
      </c>
      <c r="G51" s="9">
        <v>1751</v>
      </c>
    </row>
    <row r="52" spans="1:7" s="6" customFormat="1" x14ac:dyDescent="0.25">
      <c r="A52" s="8"/>
      <c r="B52" s="9" t="s">
        <v>65</v>
      </c>
      <c r="C52" s="9">
        <v>3614</v>
      </c>
      <c r="D52" s="9">
        <v>2431</v>
      </c>
      <c r="E52" s="9">
        <v>4563</v>
      </c>
      <c r="F52" s="9">
        <v>10608</v>
      </c>
      <c r="G52" s="9">
        <v>10557</v>
      </c>
    </row>
    <row r="53" spans="1:7" s="6" customFormat="1" x14ac:dyDescent="0.25">
      <c r="A53" s="8"/>
      <c r="B53" s="9" t="s">
        <v>64</v>
      </c>
      <c r="C53" s="9">
        <v>2345</v>
      </c>
      <c r="D53" s="9">
        <v>2144</v>
      </c>
      <c r="E53" s="9">
        <v>4368</v>
      </c>
      <c r="F53" s="9">
        <v>8857</v>
      </c>
      <c r="G53" s="9">
        <v>8806</v>
      </c>
    </row>
    <row r="54" spans="1:7" s="6" customFormat="1" x14ac:dyDescent="0.25">
      <c r="A54" s="8"/>
      <c r="B54" s="9" t="s">
        <v>63</v>
      </c>
      <c r="C54" s="9" t="s">
        <v>41</v>
      </c>
      <c r="D54" s="9" t="s">
        <v>41</v>
      </c>
      <c r="E54" s="9" t="s">
        <v>41</v>
      </c>
      <c r="F54" s="9" t="s">
        <v>41</v>
      </c>
      <c r="G54" s="9" t="s">
        <v>41</v>
      </c>
    </row>
    <row r="55" spans="1:7" s="5" customFormat="1" x14ac:dyDescent="0.25">
      <c r="A55" s="7">
        <v>37</v>
      </c>
      <c r="B55" s="7" t="s">
        <v>62</v>
      </c>
      <c r="C55" s="7">
        <v>183</v>
      </c>
      <c r="D55" s="7">
        <v>0</v>
      </c>
      <c r="E55" s="7">
        <v>25</v>
      </c>
      <c r="F55" s="7">
        <v>208</v>
      </c>
      <c r="G55" s="7">
        <v>208</v>
      </c>
    </row>
    <row r="56" spans="1:7" s="5" customFormat="1" x14ac:dyDescent="0.25">
      <c r="A56" s="7">
        <v>38</v>
      </c>
      <c r="B56" s="7" t="s">
        <v>61</v>
      </c>
      <c r="C56" s="7">
        <v>513</v>
      </c>
      <c r="D56" s="7">
        <v>211</v>
      </c>
      <c r="E56" s="7">
        <v>245</v>
      </c>
      <c r="F56" s="7">
        <v>969</v>
      </c>
      <c r="G56" s="7">
        <v>948</v>
      </c>
    </row>
    <row r="57" spans="1:7" s="5" customFormat="1" x14ac:dyDescent="0.25">
      <c r="A57" s="7">
        <v>39</v>
      </c>
      <c r="B57" s="7" t="s">
        <v>60</v>
      </c>
      <c r="C57" s="7">
        <v>0</v>
      </c>
      <c r="D57" s="7">
        <v>0</v>
      </c>
      <c r="E57" s="7">
        <v>30</v>
      </c>
      <c r="F57" s="7">
        <v>30</v>
      </c>
      <c r="G57" s="7">
        <v>30</v>
      </c>
    </row>
    <row r="58" spans="1:7" s="6" customFormat="1" x14ac:dyDescent="0.25">
      <c r="A58" s="8"/>
      <c r="B58" s="9" t="s">
        <v>59</v>
      </c>
      <c r="C58" s="9">
        <v>696</v>
      </c>
      <c r="D58" s="9">
        <v>211</v>
      </c>
      <c r="E58" s="9">
        <v>300</v>
      </c>
      <c r="F58" s="9">
        <v>1207</v>
      </c>
      <c r="G58" s="9">
        <v>1186</v>
      </c>
    </row>
    <row r="59" spans="1:7" s="6" customFormat="1" x14ac:dyDescent="0.25">
      <c r="A59" s="8"/>
      <c r="B59" s="9" t="s">
        <v>58</v>
      </c>
      <c r="C59" s="9" t="s">
        <v>41</v>
      </c>
      <c r="D59" s="9" t="s">
        <v>41</v>
      </c>
      <c r="E59" s="9" t="s">
        <v>41</v>
      </c>
      <c r="F59" s="9" t="s">
        <v>41</v>
      </c>
      <c r="G59" s="9" t="s">
        <v>41</v>
      </c>
    </row>
    <row r="60" spans="1:7" s="5" customFormat="1" x14ac:dyDescent="0.25">
      <c r="A60" s="7">
        <v>40</v>
      </c>
      <c r="B60" s="7" t="s">
        <v>57</v>
      </c>
      <c r="C60" s="7">
        <v>9</v>
      </c>
      <c r="D60" s="7">
        <v>46</v>
      </c>
      <c r="E60" s="7">
        <v>68</v>
      </c>
      <c r="F60" s="7">
        <v>123</v>
      </c>
      <c r="G60" s="7">
        <v>111</v>
      </c>
    </row>
    <row r="61" spans="1:7" s="5" customFormat="1" x14ac:dyDescent="0.25">
      <c r="A61" s="7">
        <v>41</v>
      </c>
      <c r="B61" s="7" t="s">
        <v>56</v>
      </c>
      <c r="C61" s="7">
        <v>19</v>
      </c>
      <c r="D61" s="7">
        <v>30</v>
      </c>
      <c r="E61" s="7">
        <v>45</v>
      </c>
      <c r="F61" s="7">
        <v>94</v>
      </c>
      <c r="G61" s="7">
        <v>94</v>
      </c>
    </row>
    <row r="62" spans="1:7" s="5" customFormat="1" x14ac:dyDescent="0.25">
      <c r="A62" s="7">
        <v>42</v>
      </c>
      <c r="B62" s="7" t="s">
        <v>55</v>
      </c>
      <c r="C62" s="7">
        <v>24</v>
      </c>
      <c r="D62" s="7">
        <v>49</v>
      </c>
      <c r="E62" s="7">
        <v>38</v>
      </c>
      <c r="F62" s="7">
        <v>111</v>
      </c>
      <c r="G62" s="7">
        <v>113</v>
      </c>
    </row>
    <row r="63" spans="1:7" s="5" customFormat="1" x14ac:dyDescent="0.25">
      <c r="A63" s="7">
        <v>43</v>
      </c>
      <c r="B63" s="7" t="s">
        <v>54</v>
      </c>
      <c r="C63" s="7">
        <v>2</v>
      </c>
      <c r="D63" s="7">
        <v>11</v>
      </c>
      <c r="E63" s="7">
        <v>24</v>
      </c>
      <c r="F63" s="7">
        <v>37</v>
      </c>
      <c r="G63" s="7">
        <v>37</v>
      </c>
    </row>
    <row r="64" spans="1:7" s="5" customFormat="1" x14ac:dyDescent="0.25">
      <c r="A64" s="7">
        <v>44</v>
      </c>
      <c r="B64" s="7" t="s">
        <v>53</v>
      </c>
      <c r="C64" s="7">
        <v>10</v>
      </c>
      <c r="D64" s="7">
        <v>8</v>
      </c>
      <c r="E64" s="7">
        <v>40</v>
      </c>
      <c r="F64" s="7">
        <v>58</v>
      </c>
      <c r="G64" s="7">
        <v>57</v>
      </c>
    </row>
    <row r="65" spans="1:7" s="5" customFormat="1" x14ac:dyDescent="0.25">
      <c r="A65" s="7">
        <v>45</v>
      </c>
      <c r="B65" s="7" t="s">
        <v>52</v>
      </c>
      <c r="C65" s="7">
        <v>1</v>
      </c>
      <c r="D65" s="7">
        <v>70</v>
      </c>
      <c r="E65" s="7">
        <v>43</v>
      </c>
      <c r="F65" s="7">
        <v>114</v>
      </c>
      <c r="G65" s="7">
        <v>114</v>
      </c>
    </row>
    <row r="66" spans="1:7" s="5" customFormat="1" x14ac:dyDescent="0.25">
      <c r="A66" s="7">
        <v>46</v>
      </c>
      <c r="B66" s="7" t="s">
        <v>51</v>
      </c>
      <c r="C66" s="7">
        <v>0</v>
      </c>
      <c r="D66" s="7">
        <v>0</v>
      </c>
      <c r="E66" s="7">
        <v>10</v>
      </c>
      <c r="F66" s="7">
        <v>10</v>
      </c>
      <c r="G66" s="7">
        <v>9</v>
      </c>
    </row>
    <row r="67" spans="1:7" s="5" customFormat="1" x14ac:dyDescent="0.25">
      <c r="A67" s="7">
        <v>47</v>
      </c>
      <c r="B67" s="7" t="s">
        <v>50</v>
      </c>
      <c r="C67" s="7">
        <v>0</v>
      </c>
      <c r="D67" s="7">
        <v>0</v>
      </c>
      <c r="E67" s="7">
        <v>1</v>
      </c>
      <c r="F67" s="7">
        <v>1</v>
      </c>
      <c r="G67" s="7">
        <v>1</v>
      </c>
    </row>
    <row r="68" spans="1:7" s="6" customFormat="1" x14ac:dyDescent="0.25">
      <c r="A68" s="8"/>
      <c r="B68" s="9" t="s">
        <v>49</v>
      </c>
      <c r="C68" s="9">
        <v>65</v>
      </c>
      <c r="D68" s="9">
        <v>214</v>
      </c>
      <c r="E68" s="9">
        <v>269</v>
      </c>
      <c r="F68" s="9">
        <v>548</v>
      </c>
      <c r="G68" s="9">
        <v>536</v>
      </c>
    </row>
    <row r="69" spans="1:7" s="6" customFormat="1" x14ac:dyDescent="0.25">
      <c r="A69" s="8"/>
      <c r="B69" s="9" t="s">
        <v>48</v>
      </c>
      <c r="C69" s="9" t="s">
        <v>41</v>
      </c>
      <c r="D69" s="9" t="s">
        <v>41</v>
      </c>
      <c r="E69" s="9" t="s">
        <v>41</v>
      </c>
      <c r="F69" s="9" t="s">
        <v>41</v>
      </c>
      <c r="G69" s="9" t="s">
        <v>41</v>
      </c>
    </row>
    <row r="70" spans="1:7" s="5" customFormat="1" x14ac:dyDescent="0.25">
      <c r="A70" s="7">
        <v>48</v>
      </c>
      <c r="B70" s="7" t="s">
        <v>47</v>
      </c>
      <c r="C70" s="7">
        <v>0</v>
      </c>
      <c r="D70" s="7">
        <v>8</v>
      </c>
      <c r="E70" s="7">
        <v>23</v>
      </c>
      <c r="F70" s="7">
        <v>31</v>
      </c>
      <c r="G70" s="7">
        <v>31</v>
      </c>
    </row>
    <row r="71" spans="1:7" s="5" customFormat="1" x14ac:dyDescent="0.25">
      <c r="A71" s="7">
        <v>49</v>
      </c>
      <c r="B71" s="7" t="s">
        <v>46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</row>
    <row r="72" spans="1:7" s="5" customFormat="1" x14ac:dyDescent="0.25">
      <c r="A72" s="7">
        <v>50</v>
      </c>
      <c r="B72" s="7" t="s">
        <v>45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s="6" customFormat="1" x14ac:dyDescent="0.25">
      <c r="A73" s="8"/>
      <c r="B73" s="9" t="s">
        <v>44</v>
      </c>
      <c r="C73" s="9">
        <v>0</v>
      </c>
      <c r="D73" s="9">
        <v>8</v>
      </c>
      <c r="E73" s="9">
        <v>23</v>
      </c>
      <c r="F73" s="9">
        <v>31</v>
      </c>
      <c r="G73" s="9">
        <v>31</v>
      </c>
    </row>
    <row r="74" spans="1:7" s="6" customFormat="1" x14ac:dyDescent="0.25">
      <c r="A74" s="8"/>
      <c r="B74" s="9" t="s">
        <v>43</v>
      </c>
      <c r="C74" s="9">
        <v>4375</v>
      </c>
      <c r="D74" s="9">
        <v>2864</v>
      </c>
      <c r="E74" s="9">
        <v>5155</v>
      </c>
      <c r="F74" s="9">
        <v>12394</v>
      </c>
      <c r="G74" s="9">
        <v>12310</v>
      </c>
    </row>
  </sheetData>
  <mergeCells count="4">
    <mergeCell ref="B2:G2"/>
    <mergeCell ref="B3:G3"/>
    <mergeCell ref="B1:G1"/>
    <mergeCell ref="B4:G4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/>
  <headerFooter alignWithMargins="0">
    <oddFooter>&amp;L&amp;"Arial"&amp;12&amp;F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zoomScale="85" zoomScaleNormal="85" workbookViewId="0">
      <selection activeCell="B4" sqref="B4:D4"/>
    </sheetView>
  </sheetViews>
  <sheetFormatPr defaultRowHeight="15.75" x14ac:dyDescent="0.25"/>
  <cols>
    <col min="2" max="2" width="27.6640625" customWidth="1"/>
    <col min="3" max="3" width="20.88671875" customWidth="1"/>
    <col min="4" max="4" width="13.77734375" style="52" customWidth="1"/>
  </cols>
  <sheetData>
    <row r="1" spans="1:4" ht="16.5" thickBot="1" x14ac:dyDescent="0.3">
      <c r="A1" s="60" t="s">
        <v>137</v>
      </c>
      <c r="B1" s="60"/>
      <c r="C1" s="61"/>
    </row>
    <row r="2" spans="1:4" ht="15" customHeight="1" thickBot="1" x14ac:dyDescent="0.25">
      <c r="A2" s="63" t="s">
        <v>134</v>
      </c>
      <c r="B2" s="63" t="s">
        <v>135</v>
      </c>
      <c r="C2" s="62" t="s">
        <v>136</v>
      </c>
      <c r="D2" s="62" t="s">
        <v>138</v>
      </c>
    </row>
    <row r="3" spans="1:4" ht="31.5" customHeight="1" thickBot="1" x14ac:dyDescent="0.25">
      <c r="A3" s="63"/>
      <c r="B3" s="63"/>
      <c r="C3" s="64"/>
      <c r="D3" s="62"/>
    </row>
    <row r="4" spans="1:4" ht="16.5" thickBot="1" x14ac:dyDescent="0.3">
      <c r="A4" s="32" t="s">
        <v>113</v>
      </c>
      <c r="B4" s="49" t="s">
        <v>114</v>
      </c>
      <c r="C4" s="49"/>
      <c r="D4" s="49"/>
    </row>
    <row r="5" spans="1:4" ht="19.5" thickBot="1" x14ac:dyDescent="0.45">
      <c r="A5" s="33">
        <v>1</v>
      </c>
      <c r="B5" s="57" t="s">
        <v>108</v>
      </c>
      <c r="C5" s="56">
        <v>2218</v>
      </c>
      <c r="D5" s="56">
        <f>VLOOKUP(B5,'BANK WISE '!$B$9:$G$72,6,0)</f>
        <v>1645</v>
      </c>
    </row>
    <row r="6" spans="1:4" ht="19.5" thickBot="1" x14ac:dyDescent="0.45">
      <c r="A6" s="33">
        <v>2</v>
      </c>
      <c r="B6" s="57" t="s">
        <v>107</v>
      </c>
      <c r="C6" s="56">
        <v>2509</v>
      </c>
      <c r="D6" s="51">
        <f>VLOOKUP(B6,'BANK WISE '!$B$9:$G$72,6,0)</f>
        <v>1587</v>
      </c>
    </row>
    <row r="7" spans="1:4" ht="19.5" thickBot="1" x14ac:dyDescent="0.45">
      <c r="A7" s="33">
        <v>3</v>
      </c>
      <c r="B7" s="57" t="s">
        <v>106</v>
      </c>
      <c r="C7" s="56">
        <v>708</v>
      </c>
      <c r="D7" s="51">
        <f>VLOOKUP(B7,'BANK WISE '!$B$9:$G$72,6,0)</f>
        <v>761</v>
      </c>
    </row>
    <row r="8" spans="1:4" ht="19.5" thickBot="1" x14ac:dyDescent="0.45">
      <c r="A8" s="33">
        <v>4</v>
      </c>
      <c r="B8" s="57" t="s">
        <v>105</v>
      </c>
      <c r="C8" s="56">
        <v>2029</v>
      </c>
      <c r="D8" s="51">
        <f>VLOOKUP(B8,'BANK WISE '!$B$9:$G$72,6,0)</f>
        <v>703</v>
      </c>
    </row>
    <row r="9" spans="1:4" ht="19.5" thickBot="1" x14ac:dyDescent="0.45">
      <c r="A9" s="35" t="s">
        <v>115</v>
      </c>
      <c r="B9" s="53"/>
      <c r="C9" s="56">
        <f t="shared" ref="C9" si="0">SUM(C5:C8)</f>
        <v>7464</v>
      </c>
      <c r="D9" s="51">
        <f>SUM(D5:D8)</f>
        <v>4696</v>
      </c>
    </row>
    <row r="10" spans="1:4" ht="16.5" thickBot="1" x14ac:dyDescent="0.3">
      <c r="A10" s="37" t="s">
        <v>116</v>
      </c>
      <c r="B10" s="48" t="s">
        <v>117</v>
      </c>
      <c r="C10" s="49"/>
      <c r="D10" s="50"/>
    </row>
    <row r="11" spans="1:4" ht="19.5" thickBot="1" x14ac:dyDescent="0.45">
      <c r="A11" s="33">
        <v>5</v>
      </c>
      <c r="B11" s="57" t="s">
        <v>102</v>
      </c>
      <c r="C11" s="56">
        <v>291</v>
      </c>
      <c r="D11" s="51">
        <f>VLOOKUP(B11,'BANK WISE '!$B$9:$G$72,6,0)</f>
        <v>141</v>
      </c>
    </row>
    <row r="12" spans="1:4" ht="19.5" thickBot="1" x14ac:dyDescent="0.45">
      <c r="A12" s="33">
        <v>6</v>
      </c>
      <c r="B12" s="57" t="s">
        <v>101</v>
      </c>
      <c r="C12" s="56">
        <v>7</v>
      </c>
      <c r="D12" s="51">
        <f>VLOOKUP(B12,'BANK WISE '!$B$9:$G$72,6,0)</f>
        <v>87</v>
      </c>
    </row>
    <row r="13" spans="1:4" ht="19.5" thickBot="1" x14ac:dyDescent="0.45">
      <c r="A13" s="33">
        <v>7</v>
      </c>
      <c r="B13" s="57" t="s">
        <v>100</v>
      </c>
      <c r="C13" s="56">
        <v>38</v>
      </c>
      <c r="D13" s="51">
        <f>VLOOKUP(B13,'BANK WISE '!$B$9:$G$72,6,0)</f>
        <v>105</v>
      </c>
    </row>
    <row r="14" spans="1:4" ht="19.5" thickBot="1" x14ac:dyDescent="0.45">
      <c r="A14" s="33">
        <v>8</v>
      </c>
      <c r="B14" s="57" t="s">
        <v>99</v>
      </c>
      <c r="C14" s="56">
        <v>116</v>
      </c>
      <c r="D14" s="51">
        <f>VLOOKUP(B14,'BANK WISE '!$B$9:$G$72,6,0)</f>
        <v>152</v>
      </c>
    </row>
    <row r="15" spans="1:4" ht="19.5" thickBot="1" x14ac:dyDescent="0.45">
      <c r="A15" s="33">
        <v>9</v>
      </c>
      <c r="B15" s="57" t="s">
        <v>98</v>
      </c>
      <c r="C15" s="56">
        <v>220</v>
      </c>
      <c r="D15" s="51">
        <f>VLOOKUP(B15,'BANK WISE '!$B$9:$G$72,6,0)</f>
        <v>224</v>
      </c>
    </row>
    <row r="16" spans="1:4" ht="19.5" thickBot="1" x14ac:dyDescent="0.45">
      <c r="A16" s="33">
        <v>10</v>
      </c>
      <c r="B16" s="57" t="s">
        <v>97</v>
      </c>
      <c r="C16" s="56">
        <v>40</v>
      </c>
      <c r="D16" s="51">
        <f>VLOOKUP(B16,'BANK WISE '!$B$9:$G$72,6,0)</f>
        <v>143</v>
      </c>
    </row>
    <row r="17" spans="1:4" ht="19.5" thickBot="1" x14ac:dyDescent="0.45">
      <c r="A17" s="33">
        <v>11</v>
      </c>
      <c r="B17" s="57" t="s">
        <v>96</v>
      </c>
      <c r="C17" s="56">
        <v>0</v>
      </c>
      <c r="D17" s="51">
        <f>VLOOKUP(B17,'BANK WISE '!$B$9:$G$72,6,0)</f>
        <v>13</v>
      </c>
    </row>
    <row r="18" spans="1:4" ht="19.5" thickBot="1" x14ac:dyDescent="0.45">
      <c r="A18" s="33">
        <v>12</v>
      </c>
      <c r="B18" s="57" t="s">
        <v>95</v>
      </c>
      <c r="C18" s="56">
        <v>56</v>
      </c>
      <c r="D18" s="51">
        <f>VLOOKUP(B18,'BANK WISE '!$B$9:$G$72,6,0)</f>
        <v>63</v>
      </c>
    </row>
    <row r="19" spans="1:4" ht="19.5" thickBot="1" x14ac:dyDescent="0.45">
      <c r="A19" s="35" t="s">
        <v>118</v>
      </c>
      <c r="B19" s="53"/>
      <c r="C19" s="56">
        <f t="shared" ref="C19" si="1">SUM(C11:C18)</f>
        <v>768</v>
      </c>
      <c r="D19" s="51">
        <f>SUM(D11:D18)</f>
        <v>928</v>
      </c>
    </row>
    <row r="20" spans="1:4" ht="16.5" thickBot="1" x14ac:dyDescent="0.3">
      <c r="A20" s="37" t="s">
        <v>119</v>
      </c>
      <c r="B20" s="48" t="s">
        <v>120</v>
      </c>
      <c r="C20" s="49"/>
      <c r="D20" s="50"/>
    </row>
    <row r="21" spans="1:4" ht="19.5" thickBot="1" x14ac:dyDescent="0.45">
      <c r="A21" s="33">
        <v>13</v>
      </c>
      <c r="B21" s="57" t="s">
        <v>92</v>
      </c>
      <c r="C21" s="56">
        <v>15</v>
      </c>
      <c r="D21" s="51">
        <f>VLOOKUP(B21,'BANK WISE '!$B$9:$G$72,6,0)</f>
        <v>91</v>
      </c>
    </row>
    <row r="22" spans="1:4" ht="19.5" thickBot="1" x14ac:dyDescent="0.45">
      <c r="A22" s="33">
        <v>14</v>
      </c>
      <c r="B22" s="57" t="s">
        <v>91</v>
      </c>
      <c r="C22" s="56">
        <v>120</v>
      </c>
      <c r="D22" s="51">
        <f>VLOOKUP(B22,'BANK WISE '!$B$9:$G$72,6,0)</f>
        <v>589</v>
      </c>
    </row>
    <row r="23" spans="1:4" ht="19.5" thickBot="1" x14ac:dyDescent="0.45">
      <c r="A23" s="33">
        <v>15</v>
      </c>
      <c r="B23" s="57" t="s">
        <v>90</v>
      </c>
      <c r="C23" s="56">
        <v>608</v>
      </c>
      <c r="D23" s="51">
        <f>VLOOKUP(B23,'BANK WISE '!$B$9:$G$72,6,0)</f>
        <v>203</v>
      </c>
    </row>
    <row r="24" spans="1:4" ht="19.5" thickBot="1" x14ac:dyDescent="0.45">
      <c r="A24" s="33">
        <v>16</v>
      </c>
      <c r="B24" s="57" t="s">
        <v>89</v>
      </c>
      <c r="C24" s="56">
        <v>9</v>
      </c>
      <c r="D24" s="51">
        <f>VLOOKUP(B24,'BANK WISE '!$B$9:$G$72,6,0)</f>
        <v>53</v>
      </c>
    </row>
    <row r="25" spans="1:4" ht="19.5" thickBot="1" x14ac:dyDescent="0.45">
      <c r="A25" s="33">
        <v>17</v>
      </c>
      <c r="B25" s="57" t="s">
        <v>88</v>
      </c>
      <c r="C25" s="56">
        <v>0</v>
      </c>
      <c r="D25" s="51">
        <f>VLOOKUP(B25,'BANK WISE '!$B$9:$G$72,6,0)</f>
        <v>50</v>
      </c>
    </row>
    <row r="26" spans="1:4" ht="19.5" thickBot="1" x14ac:dyDescent="0.45">
      <c r="A26" s="33">
        <v>18</v>
      </c>
      <c r="B26" s="57" t="s">
        <v>87</v>
      </c>
      <c r="C26" s="56">
        <v>0</v>
      </c>
      <c r="D26" s="51">
        <f>VLOOKUP(B26,'BANK WISE '!$B$9:$G$72,6,0)</f>
        <v>14</v>
      </c>
    </row>
    <row r="27" spans="1:4" ht="19.5" thickBot="1" x14ac:dyDescent="0.45">
      <c r="A27" s="33">
        <v>19</v>
      </c>
      <c r="B27" s="57" t="s">
        <v>86</v>
      </c>
      <c r="C27" s="56">
        <v>0</v>
      </c>
      <c r="D27" s="51">
        <f>VLOOKUP(B27,'BANK WISE '!$B$9:$G$72,6,0)</f>
        <v>120</v>
      </c>
    </row>
    <row r="28" spans="1:4" ht="19.5" thickBot="1" x14ac:dyDescent="0.45">
      <c r="A28" s="33">
        <v>20</v>
      </c>
      <c r="B28" s="57" t="s">
        <v>85</v>
      </c>
      <c r="C28" s="56">
        <v>0</v>
      </c>
      <c r="D28" s="51">
        <f>VLOOKUP(B28,'BANK WISE '!$B$9:$G$72,6,0)</f>
        <v>12</v>
      </c>
    </row>
    <row r="29" spans="1:4" ht="19.5" thickBot="1" x14ac:dyDescent="0.45">
      <c r="A29" s="33">
        <v>21</v>
      </c>
      <c r="B29" s="57" t="s">
        <v>84</v>
      </c>
      <c r="C29" s="56">
        <v>14</v>
      </c>
      <c r="D29" s="51">
        <f>VLOOKUP(B29,'BANK WISE '!$B$9:$G$72,6,0)</f>
        <v>51</v>
      </c>
    </row>
    <row r="30" spans="1:4" ht="19.5" thickBot="1" x14ac:dyDescent="0.45">
      <c r="A30" s="33">
        <v>22</v>
      </c>
      <c r="B30" s="57" t="s">
        <v>83</v>
      </c>
      <c r="C30" s="56">
        <v>0</v>
      </c>
      <c r="D30" s="51">
        <f>VLOOKUP(B30,'BANK WISE '!$B$9:$G$72,6,0)</f>
        <v>50</v>
      </c>
    </row>
    <row r="31" spans="1:4" ht="19.5" thickBot="1" x14ac:dyDescent="0.45">
      <c r="A31" s="33">
        <v>23</v>
      </c>
      <c r="B31" s="57" t="s">
        <v>82</v>
      </c>
      <c r="C31" s="56">
        <v>1188</v>
      </c>
      <c r="D31" s="51">
        <f>VLOOKUP(B31,'BANK WISE '!$B$9:$G$72,6,0)</f>
        <v>60</v>
      </c>
    </row>
    <row r="32" spans="1:4" ht="19.5" thickBot="1" x14ac:dyDescent="0.45">
      <c r="A32" s="33">
        <v>24</v>
      </c>
      <c r="B32" s="57" t="s">
        <v>81</v>
      </c>
      <c r="C32" s="56">
        <v>0</v>
      </c>
      <c r="D32" s="51">
        <f>VLOOKUP(B32,'BANK WISE '!$B$9:$G$72,6,0)</f>
        <v>61</v>
      </c>
    </row>
    <row r="33" spans="1:4" ht="19.5" thickBot="1" x14ac:dyDescent="0.45">
      <c r="A33" s="33">
        <v>25</v>
      </c>
      <c r="B33" s="57" t="s">
        <v>80</v>
      </c>
      <c r="C33" s="56">
        <v>0</v>
      </c>
      <c r="D33" s="51">
        <f>VLOOKUP(B33,'BANK WISE '!$B$9:$G$72,6,0)</f>
        <v>22</v>
      </c>
    </row>
    <row r="34" spans="1:4" ht="19.5" thickBot="1" x14ac:dyDescent="0.45">
      <c r="A34" s="33">
        <v>26</v>
      </c>
      <c r="B34" s="57" t="s">
        <v>79</v>
      </c>
      <c r="C34" s="56">
        <v>10890</v>
      </c>
      <c r="D34" s="51">
        <f>VLOOKUP(B34,'BANK WISE '!$B$9:$G$72,6,0)</f>
        <v>128</v>
      </c>
    </row>
    <row r="35" spans="1:4" ht="19.5" thickBot="1" x14ac:dyDescent="0.45">
      <c r="A35" s="33">
        <v>27</v>
      </c>
      <c r="B35" s="57" t="s">
        <v>78</v>
      </c>
      <c r="C35" s="56">
        <v>408</v>
      </c>
      <c r="D35" s="51">
        <f>VLOOKUP(B35,'BANK WISE '!$B$9:$G$72,6,0)</f>
        <v>501</v>
      </c>
    </row>
    <row r="36" spans="1:4" ht="19.5" thickBot="1" x14ac:dyDescent="0.45">
      <c r="A36" s="33">
        <v>28</v>
      </c>
      <c r="B36" s="57" t="s">
        <v>77</v>
      </c>
      <c r="C36" s="56">
        <v>3295</v>
      </c>
      <c r="D36" s="51">
        <f>VLOOKUP(B36,'BANK WISE '!$B$9:$G$72,6,0)</f>
        <v>335</v>
      </c>
    </row>
    <row r="37" spans="1:4" ht="19.5" thickBot="1" x14ac:dyDescent="0.45">
      <c r="A37" s="33">
        <v>29</v>
      </c>
      <c r="B37" s="57" t="s">
        <v>76</v>
      </c>
      <c r="C37" s="56">
        <v>9</v>
      </c>
      <c r="D37" s="51">
        <f>VLOOKUP(B37,'BANK WISE '!$B$9:$G$72,6,0)</f>
        <v>432</v>
      </c>
    </row>
    <row r="38" spans="1:4" ht="45" customHeight="1" thickBot="1" x14ac:dyDescent="0.45">
      <c r="A38" s="33">
        <v>30</v>
      </c>
      <c r="B38" s="57" t="s">
        <v>75</v>
      </c>
      <c r="C38" s="56">
        <v>38968</v>
      </c>
      <c r="D38" s="51">
        <f>VLOOKUP(B38,'BANK WISE '!$B$9:$G$72,6,0)</f>
        <v>82</v>
      </c>
    </row>
    <row r="39" spans="1:4" ht="19.5" thickBot="1" x14ac:dyDescent="0.45">
      <c r="A39" s="33">
        <v>31</v>
      </c>
      <c r="B39" s="57" t="s">
        <v>74</v>
      </c>
      <c r="C39" s="56">
        <v>0</v>
      </c>
      <c r="D39" s="51">
        <f>VLOOKUP(B39,'BANK WISE '!$B$9:$G$72,6,0)</f>
        <v>171</v>
      </c>
    </row>
    <row r="40" spans="1:4" ht="19.5" thickBot="1" x14ac:dyDescent="0.45">
      <c r="A40" s="33">
        <v>32</v>
      </c>
      <c r="B40" s="57" t="s">
        <v>73</v>
      </c>
      <c r="C40" s="56">
        <v>0</v>
      </c>
      <c r="D40" s="51">
        <f>VLOOKUP(B40,'BANK WISE '!$B$9:$G$72,6,0)</f>
        <v>25</v>
      </c>
    </row>
    <row r="41" spans="1:4" ht="30" customHeight="1" thickBot="1" x14ac:dyDescent="0.45">
      <c r="A41" s="33">
        <v>33</v>
      </c>
      <c r="B41" s="57" t="s">
        <v>72</v>
      </c>
      <c r="C41" s="56">
        <v>335</v>
      </c>
      <c r="D41" s="51">
        <f>VLOOKUP(B41,'BANK WISE '!$B$9:$G$72,6,0)</f>
        <v>119</v>
      </c>
    </row>
    <row r="42" spans="1:4" ht="19.5" thickBot="1" x14ac:dyDescent="0.45">
      <c r="A42" s="33">
        <v>34</v>
      </c>
      <c r="B42" s="57" t="s">
        <v>71</v>
      </c>
      <c r="C42" s="56">
        <v>11</v>
      </c>
      <c r="D42" s="51">
        <f>VLOOKUP(B42,'BANK WISE '!$B$9:$G$72,6,0)</f>
        <v>13</v>
      </c>
    </row>
    <row r="43" spans="1:4" ht="19.5" thickBot="1" x14ac:dyDescent="0.45">
      <c r="A43" s="35" t="s">
        <v>121</v>
      </c>
      <c r="B43" s="36"/>
      <c r="C43" s="58">
        <f t="shared" ref="C43" si="2">SUM(C21:C42)</f>
        <v>55870</v>
      </c>
      <c r="D43" s="59">
        <f>SUM(D21:D42)</f>
        <v>3182</v>
      </c>
    </row>
    <row r="44" spans="1:4" ht="16.5" thickBot="1" x14ac:dyDescent="0.3">
      <c r="A44" s="37" t="s">
        <v>122</v>
      </c>
      <c r="B44" s="48" t="s">
        <v>123</v>
      </c>
      <c r="C44" s="49"/>
      <c r="D44" s="50"/>
    </row>
    <row r="45" spans="1:4" ht="45" customHeight="1" thickBot="1" x14ac:dyDescent="0.45">
      <c r="A45" s="33">
        <v>35</v>
      </c>
      <c r="B45" s="57" t="s">
        <v>68</v>
      </c>
      <c r="C45" s="56">
        <v>1610</v>
      </c>
      <c r="D45" s="51">
        <f>VLOOKUP(B45,'BANK WISE '!$B$9:$G$72,6,0)</f>
        <v>1122</v>
      </c>
    </row>
    <row r="46" spans="1:4" ht="19.5" thickBot="1" x14ac:dyDescent="0.45">
      <c r="A46" s="33">
        <v>36</v>
      </c>
      <c r="B46" s="57" t="s">
        <v>67</v>
      </c>
      <c r="C46" s="56">
        <v>690</v>
      </c>
      <c r="D46" s="51">
        <f>VLOOKUP(B46,'BANK WISE '!$B$9:$G$72,6,0)</f>
        <v>629</v>
      </c>
    </row>
    <row r="47" spans="1:4" ht="19.5" thickBot="1" x14ac:dyDescent="0.45">
      <c r="A47" s="35" t="s">
        <v>124</v>
      </c>
      <c r="B47" s="53"/>
      <c r="C47" s="56">
        <f t="shared" ref="C47" si="3">SUM(C45:C46)</f>
        <v>2300</v>
      </c>
      <c r="D47" s="51">
        <f>SUM(D45:D46)</f>
        <v>1751</v>
      </c>
    </row>
    <row r="48" spans="1:4" ht="16.5" thickBot="1" x14ac:dyDescent="0.3">
      <c r="A48" s="37" t="s">
        <v>126</v>
      </c>
      <c r="B48" s="48" t="s">
        <v>127</v>
      </c>
      <c r="C48" s="49"/>
      <c r="D48" s="50"/>
    </row>
    <row r="49" spans="1:4" ht="19.5" thickBot="1" x14ac:dyDescent="0.45">
      <c r="A49" s="33">
        <v>37</v>
      </c>
      <c r="B49" s="57" t="s">
        <v>62</v>
      </c>
      <c r="C49" s="56">
        <v>0</v>
      </c>
      <c r="D49" s="51">
        <f>VLOOKUP(B49,'BANK WISE '!$B$9:$G$72,6,0)</f>
        <v>208</v>
      </c>
    </row>
    <row r="50" spans="1:4" ht="19.5" thickBot="1" x14ac:dyDescent="0.45">
      <c r="A50" s="33">
        <v>38</v>
      </c>
      <c r="B50" s="57" t="s">
        <v>61</v>
      </c>
      <c r="C50" s="56">
        <v>0</v>
      </c>
      <c r="D50" s="51">
        <f>VLOOKUP(B50,'BANK WISE '!$B$9:$G$72,6,0)</f>
        <v>948</v>
      </c>
    </row>
    <row r="51" spans="1:4" ht="19.5" thickBot="1" x14ac:dyDescent="0.45">
      <c r="A51" s="33">
        <v>39</v>
      </c>
      <c r="B51" s="57" t="s">
        <v>60</v>
      </c>
      <c r="C51" s="56">
        <v>0</v>
      </c>
      <c r="D51" s="51">
        <f>VLOOKUP(B51,'BANK WISE '!$B$9:$G$72,6,0)</f>
        <v>30</v>
      </c>
    </row>
    <row r="52" spans="1:4" ht="19.5" thickBot="1" x14ac:dyDescent="0.45">
      <c r="A52" s="35" t="s">
        <v>128</v>
      </c>
      <c r="B52" s="36"/>
      <c r="C52" s="58">
        <f t="shared" ref="C52" si="4">SUM(C49:C51)</f>
        <v>0</v>
      </c>
      <c r="D52" s="59">
        <f>SUM(D49:D51)</f>
        <v>1186</v>
      </c>
    </row>
    <row r="53" spans="1:4" ht="60" customHeight="1" thickBot="1" x14ac:dyDescent="0.3">
      <c r="A53" s="37" t="s">
        <v>129</v>
      </c>
      <c r="B53" s="48" t="s">
        <v>58</v>
      </c>
      <c r="C53" s="49"/>
      <c r="D53" s="50"/>
    </row>
    <row r="54" spans="1:4" ht="19.5" thickBot="1" x14ac:dyDescent="0.45">
      <c r="A54" s="33">
        <v>40</v>
      </c>
      <c r="B54" s="57" t="s">
        <v>57</v>
      </c>
      <c r="C54" s="56">
        <v>0</v>
      </c>
      <c r="D54" s="51">
        <f>VLOOKUP(B54,'BANK WISE '!$B$9:$G$72,6,0)</f>
        <v>111</v>
      </c>
    </row>
    <row r="55" spans="1:4" ht="19.5" thickBot="1" x14ac:dyDescent="0.45">
      <c r="A55" s="33">
        <v>41</v>
      </c>
      <c r="B55" s="57" t="s">
        <v>56</v>
      </c>
      <c r="C55" s="56">
        <v>0</v>
      </c>
      <c r="D55" s="51">
        <f>VLOOKUP(B55,'BANK WISE '!$B$9:$G$72,6,0)</f>
        <v>94</v>
      </c>
    </row>
    <row r="56" spans="1:4" ht="19.5" thickBot="1" x14ac:dyDescent="0.45">
      <c r="A56" s="33">
        <v>42</v>
      </c>
      <c r="B56" s="57" t="s">
        <v>55</v>
      </c>
      <c r="C56" s="56">
        <v>8</v>
      </c>
      <c r="D56" s="51">
        <f>VLOOKUP(B56,'BANK WISE '!$B$9:$G$72,6,0)</f>
        <v>113</v>
      </c>
    </row>
    <row r="57" spans="1:4" ht="45" customHeight="1" thickBot="1" x14ac:dyDescent="0.45">
      <c r="A57" s="33">
        <v>43</v>
      </c>
      <c r="B57" s="57" t="s">
        <v>54</v>
      </c>
      <c r="C57" s="56">
        <v>128</v>
      </c>
      <c r="D57" s="51">
        <f>VLOOKUP(B57,'BANK WISE '!$B$9:$G$72,6,0)</f>
        <v>37</v>
      </c>
    </row>
    <row r="58" spans="1:4" ht="19.5" thickBot="1" x14ac:dyDescent="0.45">
      <c r="A58" s="33">
        <v>44</v>
      </c>
      <c r="B58" s="57" t="s">
        <v>53</v>
      </c>
      <c r="C58" s="56">
        <v>2</v>
      </c>
      <c r="D58" s="51">
        <f>VLOOKUP(B58,'BANK WISE '!$B$9:$G$72,6,0)</f>
        <v>57</v>
      </c>
    </row>
    <row r="59" spans="1:4" ht="19.5" thickBot="1" x14ac:dyDescent="0.45">
      <c r="A59" s="33">
        <v>45</v>
      </c>
      <c r="B59" s="57" t="s">
        <v>52</v>
      </c>
      <c r="C59" s="56">
        <v>0</v>
      </c>
      <c r="D59" s="51">
        <f>VLOOKUP(B59,'BANK WISE '!$B$9:$G$72,6,0)</f>
        <v>114</v>
      </c>
    </row>
    <row r="60" spans="1:4" ht="19.5" thickBot="1" x14ac:dyDescent="0.45">
      <c r="A60" s="33">
        <v>46</v>
      </c>
      <c r="B60" s="57" t="s">
        <v>51</v>
      </c>
      <c r="C60" s="56">
        <v>0</v>
      </c>
      <c r="D60" s="51">
        <f>VLOOKUP(B60,'BANK WISE '!$B$9:$G$72,6,0)</f>
        <v>9</v>
      </c>
    </row>
    <row r="61" spans="1:4" ht="19.5" thickBot="1" x14ac:dyDescent="0.45">
      <c r="A61" s="33">
        <v>47</v>
      </c>
      <c r="B61" s="57" t="s">
        <v>50</v>
      </c>
      <c r="C61" s="56">
        <v>0</v>
      </c>
      <c r="D61" s="51">
        <f>VLOOKUP(B61,'BANK WISE '!$B$9:$G$72,6,0)</f>
        <v>1</v>
      </c>
    </row>
    <row r="62" spans="1:4" ht="19.5" thickBot="1" x14ac:dyDescent="0.45">
      <c r="A62" s="35" t="s">
        <v>130</v>
      </c>
      <c r="B62" s="36"/>
      <c r="C62" s="58">
        <f t="shared" ref="C62" si="5">SUM(C54:C61)</f>
        <v>138</v>
      </c>
      <c r="D62" s="59">
        <f>SUM(D54:D61)</f>
        <v>536</v>
      </c>
    </row>
    <row r="63" spans="1:4" ht="16.5" thickBot="1" x14ac:dyDescent="0.3">
      <c r="A63" s="37" t="s">
        <v>131</v>
      </c>
      <c r="B63" s="48" t="s">
        <v>48</v>
      </c>
      <c r="C63" s="49"/>
      <c r="D63" s="50"/>
    </row>
    <row r="64" spans="1:4" ht="19.5" thickBot="1" x14ac:dyDescent="0.45">
      <c r="A64" s="33">
        <v>48</v>
      </c>
      <c r="B64" s="33" t="s">
        <v>47</v>
      </c>
      <c r="C64" s="47">
        <v>9474</v>
      </c>
      <c r="D64" s="51">
        <f>VLOOKUP(B64,'BANK WISE '!$B$9:$G$72,6,0)</f>
        <v>31</v>
      </c>
    </row>
    <row r="65" spans="1:4" ht="19.5" thickBot="1" x14ac:dyDescent="0.45">
      <c r="A65" s="33">
        <v>49</v>
      </c>
      <c r="B65" s="33" t="s">
        <v>46</v>
      </c>
      <c r="C65" s="47">
        <v>20099</v>
      </c>
      <c r="D65" s="51">
        <f>VLOOKUP(B65,'BANK WISE '!$B$9:$G$72,6,0)</f>
        <v>0</v>
      </c>
    </row>
    <row r="66" spans="1:4" ht="19.5" thickBot="1" x14ac:dyDescent="0.45">
      <c r="A66" s="33">
        <v>50</v>
      </c>
      <c r="B66" s="33" t="s">
        <v>45</v>
      </c>
      <c r="C66" s="47">
        <v>21743</v>
      </c>
      <c r="D66" s="51">
        <f>VLOOKUP(B66,'BANK WISE '!$B$9:$G$72,6,0)</f>
        <v>0</v>
      </c>
    </row>
    <row r="67" spans="1:4" ht="19.5" thickBot="1" x14ac:dyDescent="0.45">
      <c r="A67" s="35" t="s">
        <v>132</v>
      </c>
      <c r="B67" s="36"/>
      <c r="C67" s="54">
        <f t="shared" ref="C67" si="6">SUM(C64:C66)</f>
        <v>51316</v>
      </c>
      <c r="D67" s="55">
        <f>SUM(D64:D66)</f>
        <v>31</v>
      </c>
    </row>
    <row r="68" spans="1:4" ht="19.5" thickBot="1" x14ac:dyDescent="0.45">
      <c r="A68" s="35" t="s">
        <v>133</v>
      </c>
      <c r="B68" s="53"/>
      <c r="C68" s="56">
        <f>SUM(C9+C19+C43+C47+C52+C62+C67)</f>
        <v>117856</v>
      </c>
      <c r="D68" s="51">
        <f>SUM(D67+D62+D52+D47+D43+D19+D9)</f>
        <v>12310</v>
      </c>
    </row>
  </sheetData>
  <mergeCells count="20">
    <mergeCell ref="A67:B67"/>
    <mergeCell ref="A68:B68"/>
    <mergeCell ref="D2:D3"/>
    <mergeCell ref="B44:D44"/>
    <mergeCell ref="B20:D20"/>
    <mergeCell ref="B10:D10"/>
    <mergeCell ref="B4:D4"/>
    <mergeCell ref="B48:D48"/>
    <mergeCell ref="B53:D53"/>
    <mergeCell ref="B63:D63"/>
    <mergeCell ref="A47:B47"/>
    <mergeCell ref="A52:B52"/>
    <mergeCell ref="A62:B62"/>
    <mergeCell ref="C2:C3"/>
    <mergeCell ref="A9:B9"/>
    <mergeCell ref="A19:B19"/>
    <mergeCell ref="A43:B43"/>
    <mergeCell ref="A1:C1"/>
    <mergeCell ref="A2:A3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topLeftCell="A52" workbookViewId="0">
      <selection activeCell="D75" sqref="D75"/>
    </sheetView>
  </sheetViews>
  <sheetFormatPr defaultRowHeight="15" x14ac:dyDescent="0.2"/>
  <cols>
    <col min="2" max="2" width="37.44140625" customWidth="1"/>
    <col min="3" max="3" width="22.5546875" customWidth="1"/>
    <col min="4" max="5" width="20.21875" customWidth="1"/>
  </cols>
  <sheetData>
    <row r="1" spans="1:3" ht="15.75" x14ac:dyDescent="0.25">
      <c r="A1" s="41" t="s">
        <v>139</v>
      </c>
      <c r="B1" s="41"/>
      <c r="C1" s="42"/>
    </row>
    <row r="2" spans="1:3" x14ac:dyDescent="0.2">
      <c r="A2" s="43" t="s">
        <v>134</v>
      </c>
      <c r="B2" s="43" t="s">
        <v>135</v>
      </c>
      <c r="C2" s="44" t="s">
        <v>136</v>
      </c>
    </row>
    <row r="3" spans="1:3" x14ac:dyDescent="0.2">
      <c r="A3" s="45"/>
      <c r="B3" s="45"/>
      <c r="C3" s="46"/>
    </row>
    <row r="4" spans="1:3" ht="15.75" x14ac:dyDescent="0.25">
      <c r="A4" s="32" t="s">
        <v>113</v>
      </c>
      <c r="B4" s="32" t="s">
        <v>114</v>
      </c>
      <c r="C4" s="40"/>
    </row>
    <row r="5" spans="1:3" ht="18.75" x14ac:dyDescent="0.4">
      <c r="A5" s="33">
        <v>1</v>
      </c>
      <c r="B5" s="33" t="s">
        <v>108</v>
      </c>
      <c r="C5" s="34">
        <v>2218</v>
      </c>
    </row>
    <row r="6" spans="1:3" ht="18.75" x14ac:dyDescent="0.4">
      <c r="A6" s="33">
        <v>2</v>
      </c>
      <c r="B6" s="33" t="s">
        <v>107</v>
      </c>
      <c r="C6" s="34">
        <v>2509</v>
      </c>
    </row>
    <row r="7" spans="1:3" ht="18.75" x14ac:dyDescent="0.4">
      <c r="A7" s="33">
        <v>3</v>
      </c>
      <c r="B7" s="33" t="s">
        <v>106</v>
      </c>
      <c r="C7" s="34">
        <v>708</v>
      </c>
    </row>
    <row r="8" spans="1:3" ht="18.75" x14ac:dyDescent="0.4">
      <c r="A8" s="33">
        <v>4</v>
      </c>
      <c r="B8" s="33" t="s">
        <v>105</v>
      </c>
      <c r="C8" s="34">
        <v>2029</v>
      </c>
    </row>
    <row r="9" spans="1:3" ht="18.75" x14ac:dyDescent="0.4">
      <c r="A9" s="35" t="s">
        <v>115</v>
      </c>
      <c r="B9" s="36"/>
      <c r="C9" s="34">
        <f t="shared" ref="C9" si="0">SUM(C5:C8)</f>
        <v>7464</v>
      </c>
    </row>
    <row r="10" spans="1:3" ht="15.75" x14ac:dyDescent="0.25">
      <c r="A10" s="37" t="s">
        <v>116</v>
      </c>
      <c r="B10" s="38" t="s">
        <v>117</v>
      </c>
      <c r="C10" s="39"/>
    </row>
    <row r="11" spans="1:3" ht="18.75" x14ac:dyDescent="0.4">
      <c r="A11" s="33">
        <v>5</v>
      </c>
      <c r="B11" s="33" t="s">
        <v>102</v>
      </c>
      <c r="C11" s="34">
        <v>291</v>
      </c>
    </row>
    <row r="12" spans="1:3" ht="18.75" x14ac:dyDescent="0.4">
      <c r="A12" s="33">
        <v>6</v>
      </c>
      <c r="B12" s="33" t="s">
        <v>101</v>
      </c>
      <c r="C12" s="34">
        <v>7</v>
      </c>
    </row>
    <row r="13" spans="1:3" ht="18.75" x14ac:dyDescent="0.4">
      <c r="A13" s="33">
        <v>7</v>
      </c>
      <c r="B13" s="33" t="s">
        <v>100</v>
      </c>
      <c r="C13" s="34">
        <v>38</v>
      </c>
    </row>
    <row r="14" spans="1:3" ht="18.75" x14ac:dyDescent="0.4">
      <c r="A14" s="33">
        <v>8</v>
      </c>
      <c r="B14" s="33" t="s">
        <v>99</v>
      </c>
      <c r="C14" s="34">
        <v>116</v>
      </c>
    </row>
    <row r="15" spans="1:3" ht="18.75" x14ac:dyDescent="0.4">
      <c r="A15" s="33">
        <v>9</v>
      </c>
      <c r="B15" s="33" t="s">
        <v>98</v>
      </c>
      <c r="C15" s="34">
        <v>220</v>
      </c>
    </row>
    <row r="16" spans="1:3" ht="18.75" x14ac:dyDescent="0.4">
      <c r="A16" s="33">
        <v>10</v>
      </c>
      <c r="B16" s="33" t="s">
        <v>97</v>
      </c>
      <c r="C16" s="34">
        <v>40</v>
      </c>
    </row>
    <row r="17" spans="1:3" ht="18.75" x14ac:dyDescent="0.4">
      <c r="A17" s="33">
        <v>11</v>
      </c>
      <c r="B17" s="33" t="s">
        <v>96</v>
      </c>
      <c r="C17" s="34">
        <v>0</v>
      </c>
    </row>
    <row r="18" spans="1:3" ht="18.75" x14ac:dyDescent="0.4">
      <c r="A18" s="33">
        <v>12</v>
      </c>
      <c r="B18" s="33" t="s">
        <v>95</v>
      </c>
      <c r="C18" s="34">
        <v>56</v>
      </c>
    </row>
    <row r="19" spans="1:3" ht="18.75" x14ac:dyDescent="0.4">
      <c r="A19" s="35" t="s">
        <v>118</v>
      </c>
      <c r="B19" s="36"/>
      <c r="C19" s="34">
        <f t="shared" ref="C19" si="1">SUM(C11:C18)</f>
        <v>768</v>
      </c>
    </row>
    <row r="20" spans="1:3" ht="15.75" x14ac:dyDescent="0.25">
      <c r="A20" s="37" t="s">
        <v>119</v>
      </c>
      <c r="B20" s="38" t="s">
        <v>120</v>
      </c>
      <c r="C20" s="39"/>
    </row>
    <row r="21" spans="1:3" ht="18.75" x14ac:dyDescent="0.4">
      <c r="A21" s="33">
        <v>13</v>
      </c>
      <c r="B21" s="33" t="s">
        <v>92</v>
      </c>
      <c r="C21" s="34">
        <v>15</v>
      </c>
    </row>
    <row r="22" spans="1:3" ht="18.75" x14ac:dyDescent="0.4">
      <c r="A22" s="33">
        <v>14</v>
      </c>
      <c r="B22" s="33" t="s">
        <v>91</v>
      </c>
      <c r="C22" s="34">
        <v>120</v>
      </c>
    </row>
    <row r="23" spans="1:3" ht="18.75" x14ac:dyDescent="0.4">
      <c r="A23" s="33">
        <v>15</v>
      </c>
      <c r="B23" s="33" t="s">
        <v>90</v>
      </c>
      <c r="C23" s="34">
        <v>608</v>
      </c>
    </row>
    <row r="24" spans="1:3" ht="18.75" x14ac:dyDescent="0.4">
      <c r="A24" s="33">
        <v>16</v>
      </c>
      <c r="B24" s="33" t="s">
        <v>89</v>
      </c>
      <c r="C24" s="34">
        <v>9</v>
      </c>
    </row>
    <row r="25" spans="1:3" ht="18.75" x14ac:dyDescent="0.4">
      <c r="A25" s="33">
        <v>17</v>
      </c>
      <c r="B25" s="33" t="s">
        <v>88</v>
      </c>
      <c r="C25" s="34">
        <v>0</v>
      </c>
    </row>
    <row r="26" spans="1:3" ht="18.75" x14ac:dyDescent="0.4">
      <c r="A26" s="33">
        <v>18</v>
      </c>
      <c r="B26" s="33" t="s">
        <v>87</v>
      </c>
      <c r="C26" s="34">
        <v>0</v>
      </c>
    </row>
    <row r="27" spans="1:3" ht="18.75" x14ac:dyDescent="0.4">
      <c r="A27" s="33">
        <v>19</v>
      </c>
      <c r="B27" s="33" t="s">
        <v>86</v>
      </c>
      <c r="C27" s="34">
        <v>0</v>
      </c>
    </row>
    <row r="28" spans="1:3" ht="18.75" x14ac:dyDescent="0.4">
      <c r="A28" s="33">
        <v>20</v>
      </c>
      <c r="B28" s="33" t="s">
        <v>85</v>
      </c>
      <c r="C28" s="34">
        <v>0</v>
      </c>
    </row>
    <row r="29" spans="1:3" ht="18.75" x14ac:dyDescent="0.4">
      <c r="A29" s="33">
        <v>21</v>
      </c>
      <c r="B29" s="33" t="s">
        <v>84</v>
      </c>
      <c r="C29" s="34">
        <v>14</v>
      </c>
    </row>
    <row r="30" spans="1:3" ht="18.75" x14ac:dyDescent="0.4">
      <c r="A30" s="33">
        <v>22</v>
      </c>
      <c r="B30" s="33" t="s">
        <v>83</v>
      </c>
      <c r="C30" s="34">
        <v>0</v>
      </c>
    </row>
    <row r="31" spans="1:3" ht="18.75" x14ac:dyDescent="0.4">
      <c r="A31" s="33">
        <v>23</v>
      </c>
      <c r="B31" s="33" t="s">
        <v>82</v>
      </c>
      <c r="C31" s="34">
        <v>1188</v>
      </c>
    </row>
    <row r="32" spans="1:3" ht="18.75" x14ac:dyDescent="0.4">
      <c r="A32" s="33">
        <v>24</v>
      </c>
      <c r="B32" s="33" t="s">
        <v>81</v>
      </c>
      <c r="C32" s="34">
        <v>0</v>
      </c>
    </row>
    <row r="33" spans="1:3" ht="18.75" x14ac:dyDescent="0.4">
      <c r="A33" s="33">
        <v>25</v>
      </c>
      <c r="B33" s="33" t="s">
        <v>80</v>
      </c>
      <c r="C33" s="34">
        <v>0</v>
      </c>
    </row>
    <row r="34" spans="1:3" ht="18.75" x14ac:dyDescent="0.4">
      <c r="A34" s="33">
        <v>26</v>
      </c>
      <c r="B34" s="33" t="s">
        <v>79</v>
      </c>
      <c r="C34" s="34">
        <v>10890</v>
      </c>
    </row>
    <row r="35" spans="1:3" ht="18.75" x14ac:dyDescent="0.4">
      <c r="A35" s="33">
        <v>27</v>
      </c>
      <c r="B35" s="33" t="s">
        <v>78</v>
      </c>
      <c r="C35" s="34">
        <v>408</v>
      </c>
    </row>
    <row r="36" spans="1:3" ht="18.75" x14ac:dyDescent="0.4">
      <c r="A36" s="33">
        <v>28</v>
      </c>
      <c r="B36" s="33" t="s">
        <v>77</v>
      </c>
      <c r="C36" s="34">
        <v>3295</v>
      </c>
    </row>
    <row r="37" spans="1:3" ht="18.75" x14ac:dyDescent="0.4">
      <c r="A37" s="33">
        <v>29</v>
      </c>
      <c r="B37" s="33" t="s">
        <v>76</v>
      </c>
      <c r="C37" s="34">
        <v>9</v>
      </c>
    </row>
    <row r="38" spans="1:3" ht="18.75" x14ac:dyDescent="0.4">
      <c r="A38" s="33">
        <v>30</v>
      </c>
      <c r="B38" s="33" t="s">
        <v>75</v>
      </c>
      <c r="C38" s="34">
        <v>38968</v>
      </c>
    </row>
    <row r="39" spans="1:3" ht="18.75" x14ac:dyDescent="0.4">
      <c r="A39" s="33">
        <v>31</v>
      </c>
      <c r="B39" s="33" t="s">
        <v>74</v>
      </c>
      <c r="C39" s="34">
        <v>0</v>
      </c>
    </row>
    <row r="40" spans="1:3" ht="18.75" x14ac:dyDescent="0.4">
      <c r="A40" s="33">
        <v>32</v>
      </c>
      <c r="B40" s="33" t="s">
        <v>73</v>
      </c>
      <c r="C40" s="34">
        <v>0</v>
      </c>
    </row>
    <row r="41" spans="1:3" ht="18.75" x14ac:dyDescent="0.4">
      <c r="A41" s="33">
        <v>33</v>
      </c>
      <c r="B41" s="33" t="s">
        <v>72</v>
      </c>
      <c r="C41" s="34">
        <v>335</v>
      </c>
    </row>
    <row r="42" spans="1:3" ht="18.75" x14ac:dyDescent="0.4">
      <c r="A42" s="33">
        <v>34</v>
      </c>
      <c r="B42" s="33" t="s">
        <v>71</v>
      </c>
      <c r="C42" s="34">
        <v>11</v>
      </c>
    </row>
    <row r="43" spans="1:3" ht="18.75" x14ac:dyDescent="0.4">
      <c r="A43" s="35" t="s">
        <v>121</v>
      </c>
      <c r="B43" s="36"/>
      <c r="C43" s="34">
        <f t="shared" ref="C43" si="2">SUM(C21:C42)</f>
        <v>55870</v>
      </c>
    </row>
    <row r="44" spans="1:3" ht="15.75" x14ac:dyDescent="0.25">
      <c r="A44" s="37" t="s">
        <v>122</v>
      </c>
      <c r="B44" s="38" t="s">
        <v>123</v>
      </c>
      <c r="C44" s="39"/>
    </row>
    <row r="45" spans="1:3" ht="18.75" x14ac:dyDescent="0.4">
      <c r="A45" s="33">
        <v>35</v>
      </c>
      <c r="B45" s="33" t="s">
        <v>68</v>
      </c>
      <c r="C45" s="34">
        <v>1610</v>
      </c>
    </row>
    <row r="46" spans="1:3" ht="18.75" x14ac:dyDescent="0.4">
      <c r="A46" s="33">
        <v>36</v>
      </c>
      <c r="B46" s="33" t="s">
        <v>67</v>
      </c>
      <c r="C46" s="34">
        <v>690</v>
      </c>
    </row>
    <row r="47" spans="1:3" ht="18.75" x14ac:dyDescent="0.4">
      <c r="A47" s="35" t="s">
        <v>124</v>
      </c>
      <c r="B47" s="36"/>
      <c r="C47" s="34">
        <f t="shared" ref="C47" si="3">SUM(C45:C46)</f>
        <v>2300</v>
      </c>
    </row>
    <row r="48" spans="1:3" ht="18.75" x14ac:dyDescent="0.4">
      <c r="A48" s="35" t="s">
        <v>125</v>
      </c>
      <c r="B48" s="36"/>
      <c r="C48" s="34">
        <f t="shared" ref="C48" si="4">SUM(C9+C19+C43+C47)</f>
        <v>66402</v>
      </c>
    </row>
    <row r="49" spans="1:3" ht="15.75" x14ac:dyDescent="0.25">
      <c r="A49" s="37" t="s">
        <v>126</v>
      </c>
      <c r="B49" s="38" t="s">
        <v>127</v>
      </c>
      <c r="C49" s="39"/>
    </row>
    <row r="50" spans="1:3" ht="18.75" x14ac:dyDescent="0.4">
      <c r="A50" s="33">
        <v>37</v>
      </c>
      <c r="B50" s="33" t="s">
        <v>62</v>
      </c>
      <c r="C50" s="34">
        <v>0</v>
      </c>
    </row>
    <row r="51" spans="1:3" ht="18.75" x14ac:dyDescent="0.4">
      <c r="A51" s="33">
        <v>38</v>
      </c>
      <c r="B51" s="33" t="s">
        <v>61</v>
      </c>
      <c r="C51" s="34">
        <v>0</v>
      </c>
    </row>
    <row r="52" spans="1:3" ht="18.75" x14ac:dyDescent="0.4">
      <c r="A52" s="33">
        <v>39</v>
      </c>
      <c r="B52" s="33" t="s">
        <v>60</v>
      </c>
      <c r="C52" s="34">
        <v>0</v>
      </c>
    </row>
    <row r="53" spans="1:3" ht="18.75" x14ac:dyDescent="0.4">
      <c r="A53" s="35" t="s">
        <v>128</v>
      </c>
      <c r="B53" s="36"/>
      <c r="C53" s="34">
        <f t="shared" ref="C53" si="5">SUM(C50:C52)</f>
        <v>0</v>
      </c>
    </row>
    <row r="54" spans="1:3" ht="15.75" x14ac:dyDescent="0.25">
      <c r="A54" s="37" t="s">
        <v>129</v>
      </c>
      <c r="B54" s="38" t="s">
        <v>58</v>
      </c>
      <c r="C54" s="39"/>
    </row>
    <row r="55" spans="1:3" ht="18.75" x14ac:dyDescent="0.4">
      <c r="A55" s="33">
        <v>40</v>
      </c>
      <c r="B55" s="33" t="s">
        <v>57</v>
      </c>
      <c r="C55" s="34">
        <v>0</v>
      </c>
    </row>
    <row r="56" spans="1:3" ht="18.75" x14ac:dyDescent="0.4">
      <c r="A56" s="33">
        <v>41</v>
      </c>
      <c r="B56" s="33" t="s">
        <v>56</v>
      </c>
      <c r="C56" s="34">
        <v>0</v>
      </c>
    </row>
    <row r="57" spans="1:3" ht="18.75" x14ac:dyDescent="0.4">
      <c r="A57" s="33">
        <v>42</v>
      </c>
      <c r="B57" s="33" t="s">
        <v>55</v>
      </c>
      <c r="C57" s="34">
        <v>8</v>
      </c>
    </row>
    <row r="58" spans="1:3" ht="18.75" x14ac:dyDescent="0.4">
      <c r="A58" s="33">
        <v>43</v>
      </c>
      <c r="B58" s="33" t="s">
        <v>54</v>
      </c>
      <c r="C58" s="34">
        <v>128</v>
      </c>
    </row>
    <row r="59" spans="1:3" ht="18.75" x14ac:dyDescent="0.4">
      <c r="A59" s="33">
        <v>44</v>
      </c>
      <c r="B59" s="33" t="s">
        <v>53</v>
      </c>
      <c r="C59" s="34">
        <v>2</v>
      </c>
    </row>
    <row r="60" spans="1:3" ht="18.75" x14ac:dyDescent="0.4">
      <c r="A60" s="33">
        <v>45</v>
      </c>
      <c r="B60" s="33" t="s">
        <v>52</v>
      </c>
      <c r="C60" s="34">
        <v>0</v>
      </c>
    </row>
    <row r="61" spans="1:3" ht="18.75" x14ac:dyDescent="0.4">
      <c r="A61" s="33">
        <v>46</v>
      </c>
      <c r="B61" s="33" t="s">
        <v>51</v>
      </c>
      <c r="C61" s="34">
        <v>0</v>
      </c>
    </row>
    <row r="62" spans="1:3" ht="18.75" x14ac:dyDescent="0.4">
      <c r="A62" s="33">
        <v>47</v>
      </c>
      <c r="B62" s="33" t="s">
        <v>50</v>
      </c>
      <c r="C62" s="34">
        <v>0</v>
      </c>
    </row>
    <row r="63" spans="1:3" ht="18.75" x14ac:dyDescent="0.4">
      <c r="A63" s="35" t="s">
        <v>130</v>
      </c>
      <c r="B63" s="36"/>
      <c r="C63" s="34">
        <f t="shared" ref="C63" si="6">SUM(C55:C62)</f>
        <v>138</v>
      </c>
    </row>
    <row r="64" spans="1:3" ht="15.75" x14ac:dyDescent="0.25">
      <c r="A64" s="37" t="s">
        <v>131</v>
      </c>
      <c r="B64" s="38" t="s">
        <v>48</v>
      </c>
      <c r="C64" s="39"/>
    </row>
    <row r="65" spans="1:3" ht="18.75" x14ac:dyDescent="0.4">
      <c r="A65" s="33">
        <v>48</v>
      </c>
      <c r="B65" s="33" t="s">
        <v>47</v>
      </c>
      <c r="C65" s="34">
        <v>9474</v>
      </c>
    </row>
    <row r="66" spans="1:3" ht="18.75" x14ac:dyDescent="0.4">
      <c r="A66" s="33">
        <v>49</v>
      </c>
      <c r="B66" s="33" t="s">
        <v>46</v>
      </c>
      <c r="C66" s="34">
        <v>20099</v>
      </c>
    </row>
    <row r="67" spans="1:3" ht="18.75" x14ac:dyDescent="0.4">
      <c r="A67" s="33">
        <v>50</v>
      </c>
      <c r="B67" s="33" t="s">
        <v>45</v>
      </c>
      <c r="C67" s="34">
        <v>21743</v>
      </c>
    </row>
    <row r="68" spans="1:3" ht="19.5" thickBot="1" x14ac:dyDescent="0.45">
      <c r="A68" s="35" t="s">
        <v>132</v>
      </c>
      <c r="B68" s="65"/>
      <c r="C68" s="66">
        <f t="shared" ref="C68" si="7">SUM(C65:C67)</f>
        <v>51316</v>
      </c>
    </row>
    <row r="69" spans="1:3" ht="19.5" thickBot="1" x14ac:dyDescent="0.45">
      <c r="B69" s="67" t="s">
        <v>140</v>
      </c>
      <c r="C69" s="68">
        <v>117856</v>
      </c>
    </row>
  </sheetData>
  <mergeCells count="18">
    <mergeCell ref="B49:C49"/>
    <mergeCell ref="A53:B53"/>
    <mergeCell ref="B54:C54"/>
    <mergeCell ref="A63:B63"/>
    <mergeCell ref="B64:C64"/>
    <mergeCell ref="A68:B68"/>
    <mergeCell ref="A19:B19"/>
    <mergeCell ref="B20:C20"/>
    <mergeCell ref="A43:B43"/>
    <mergeCell ref="B44:C44"/>
    <mergeCell ref="A47:B47"/>
    <mergeCell ref="A48:B48"/>
    <mergeCell ref="A1:C1"/>
    <mergeCell ref="A2:A3"/>
    <mergeCell ref="B2:B3"/>
    <mergeCell ref="C2:C3"/>
    <mergeCell ref="A9:B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WISE BRANCHES SEP 2024</vt:lpstr>
      <vt:lpstr>BANK WISE </vt:lpstr>
      <vt:lpstr>BRANCH NETWOK </vt:lpstr>
      <vt:lpstr>BCs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VIKAS</cp:lastModifiedBy>
  <cp:lastPrinted>2015-11-07T01:14:04Z</cp:lastPrinted>
  <dcterms:created xsi:type="dcterms:W3CDTF">2013-06-28T06:52:05Z</dcterms:created>
  <dcterms:modified xsi:type="dcterms:W3CDTF">2024-11-29T12:10:45Z</dcterms:modified>
</cp:coreProperties>
</file>